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SSP\indicadores de eficiencia\2021\12 - Dez\"/>
    </mc:Choice>
  </mc:AlternateContent>
  <bookViews>
    <workbookView xWindow="0" yWindow="0" windowWidth="25200" windowHeight="11700"/>
  </bookViews>
  <sheets>
    <sheet name="INDICADORES DE ATIVIDADE" sheetId="1" r:id="rId1"/>
  </sheets>
  <calcPr calcId="162913"/>
</workbook>
</file>

<file path=xl/calcChain.xml><?xml version="1.0" encoding="utf-8"?>
<calcChain xmlns="http://schemas.openxmlformats.org/spreadsheetml/2006/main">
  <c r="O95" i="1" l="1"/>
  <c r="O73" i="1"/>
  <c r="O42" i="1"/>
  <c r="O14" i="1"/>
  <c r="B48" i="1" l="1"/>
  <c r="O99" i="1" l="1"/>
  <c r="B101" i="1"/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7" i="1"/>
  <c r="O46" i="1"/>
  <c r="O45" i="1"/>
  <c r="O44" i="1"/>
  <c r="O43" i="1"/>
  <c r="O96" i="1" l="1"/>
  <c r="O97" i="1"/>
  <c r="O98" i="1"/>
  <c r="O100" i="1"/>
  <c r="O74" i="1" l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15" i="1"/>
  <c r="O16" i="1"/>
  <c r="O17" i="1"/>
  <c r="O18" i="1"/>
  <c r="O19" i="1"/>
  <c r="O20" i="1"/>
</calcChain>
</file>

<file path=xl/sharedStrings.xml><?xml version="1.0" encoding="utf-8"?>
<sst xmlns="http://schemas.openxmlformats.org/spreadsheetml/2006/main" count="146" uniqueCount="106">
  <si>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</si>
  <si>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</si>
  <si>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</si>
  <si>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</si>
  <si>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</si>
  <si>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</si>
  <si>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</si>
  <si>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</si>
  <si>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</si>
  <si>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</si>
  <si>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</si>
  <si>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</si>
  <si>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</si>
  <si>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</si>
  <si>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</si>
  <si>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</si>
  <si>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</si>
  <si>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</si>
  <si>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</si>
  <si>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</si>
  <si>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</si>
  <si>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</si>
  <si>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</si>
  <si>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</si>
  <si>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</si>
  <si>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</si>
  <si>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</si>
  <si>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</si>
  <si>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</si>
  <si>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</si>
  <si>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</si>
  <si>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</si>
  <si>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</si>
  <si>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</si>
  <si>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</si>
  <si>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</si>
  <si>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</si>
  <si>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</si>
  <si>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</si>
  <si>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</si>
  <si>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</si>
  <si>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</si>
  <si>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</si>
  <si>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</si>
  <si>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</si>
  <si>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</si>
  <si>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</si>
  <si>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</si>
  <si>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</si>
  <si>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</si>
  <si>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</si>
  <si>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</si>
  <si>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</si>
  <si>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</si>
  <si>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</si>
  <si>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</si>
  <si>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</si>
  <si>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</si>
  <si>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</si>
  <si>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</si>
  <si>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</si>
  <si>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</si>
  <si>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</si>
  <si>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</si>
  <si>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</si>
  <si>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</si>
  <si>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</si>
  <si>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</si>
  <si>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</si>
  <si>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</si>
  <si>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</si>
  <si>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</si>
  <si>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</si>
  <si>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</si>
  <si>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</si>
  <si>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</si>
  <si>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</si>
  <si>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</si>
  <si>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</si>
  <si>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</si>
  <si>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</si>
  <si>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LSD (ponto)</t>
  </si>
  <si>
    <t>AUTUAÇÕES DE TRÂNSITO POR EMBRIAGUEZ (Autuações nos Art 165, 277 e 306 do CTB)</t>
  </si>
  <si>
    <t xml:space="preserve">FONTES: </t>
  </si>
  <si>
    <t>Observações:</t>
  </si>
  <si>
    <t>AAFA: Auto de Apreensão em Flagrante de Adolescente.</t>
  </si>
  <si>
    <t>Para Requisições Concluídas são somadas as requisições atendidas para o Poder Judiciário e para o Ministério Público.</t>
  </si>
  <si>
    <t>Foragidos Recapturados: referem-se exclusivamente às ações realizadas pela Polícia Civil.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</si>
  <si>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</si>
  <si>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</si>
  <si>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</si>
  <si>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t>Indicadores</t>
  </si>
  <si>
    <t>Indicadores - Prisões</t>
  </si>
  <si>
    <r>
      <t>Apreendida</t>
    </r>
    <r>
      <rPr>
        <vertAlign val="superscript"/>
        <sz val="16"/>
        <rFont val="Arial"/>
        <family val="2"/>
      </rPr>
      <t>(2)</t>
    </r>
  </si>
  <si>
    <t>DEPARTAMENTO DE PLANEJAMENTO E INTEGRAÇÃO</t>
  </si>
  <si>
    <t>Substância entorpecente apreendida: sistema INTEGRA (apreensões exclusivas da PC informadas mensalmente pelos órgãos policiais). Metodologia adotada a partir de janeiro/2019.</t>
  </si>
  <si>
    <t>ACOMPANHAMENTO DOS INDICADORES DE ATIVIDADE DA INSTITUIÇÕES VINCULADAS</t>
  </si>
  <si>
    <t>ACOMPANHAMENTO DOS INDICADORES DE ATIVIDADE DA INSTITUIÇÕES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</si>
  <si>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atividade é questionável.</t>
  </si>
  <si>
    <t>INDICADORES DE ATIVIDADE DA BRIGADA MILITAR - 2021</t>
  </si>
  <si>
    <t>INDICADORES DE ATIVIDADE DA POLÍCIA CIVIL- 2021</t>
  </si>
  <si>
    <t>DROGAS APREENDIDAS PELA POLÍCIA CIVIL - 2021</t>
  </si>
  <si>
    <t>Sistema de cubos estatísticos/PROCERGS (atualizado em 05/01/2022) para: oc. criminais; flagrantes; proced. inst. e remetidos; requisições e veículos.</t>
  </si>
  <si>
    <t>Fonte: EMBM - PM3 - Atualizado em 12/01/2022</t>
  </si>
  <si>
    <t>Fonte: DIPLANCO - PC - Atualizado em 09.03.2022</t>
  </si>
  <si>
    <t>Sistema INTEGRA (pesquisa realizada em 09/03/2022) para: armas; presos; foragidos; prisões; adolescentes; MBAs e drogas apreendidas.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</si>
</sst>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8" fillId="0" borderId="0"/>
    <xf numFmtId="0" fontId="12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9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8" xfId="3" applyFont="1" applyBorder="1" applyAlignment="1">
      <alignment horizontal="left" vertical="center"/>
    </xf>
    <xf numFmtId="0" fontId="19" fillId="0" borderId="18" xfId="3" applyFont="1" applyBorder="1" applyAlignment="1">
      <alignment vertical="center"/>
    </xf>
    <xf numFmtId="0" fontId="2" fillId="0" borderId="0" xfId="0" applyFont="1" applyBorder="1"/>
    <xf numFmtId="0" fontId="5" fillId="0" borderId="20" xfId="3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3" xfId="3" applyFont="1" applyBorder="1" applyAlignment="1">
      <alignment vertical="center"/>
    </xf>
    <xf numFmtId="0" fontId="5" fillId="0" borderId="24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4" fontId="13" fillId="0" borderId="0" xfId="0" applyNumberFormat="1" applyFont="1"/>
    <xf numFmtId="166" fontId="13" fillId="0" borderId="0" xfId="0" applyNumberFormat="1" applyFont="1"/>
    <xf numFmtId="4" fontId="1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13" fillId="0" borderId="0" xfId="0" applyNumberFormat="1" applyFont="1" applyBorder="1"/>
    <xf numFmtId="4" fontId="22" fillId="0" borderId="0" xfId="0" applyNumberFormat="1" applyFont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23" fillId="0" borderId="0" xfId="0" applyFont="1" applyBorder="1"/>
    <xf numFmtId="4" fontId="23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/>
    <xf numFmtId="0" fontId="25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22" fillId="0" borderId="0" xfId="0" applyFont="1" applyBorder="1" applyAlignment="1">
      <alignment horizontal="center" vertical="top" wrapText="1"/>
    </xf>
    <xf numFmtId="0" fontId="26" fillId="0" borderId="0" xfId="0" applyFont="1"/>
    <xf numFmtId="0" fontId="27" fillId="5" borderId="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7" fillId="5" borderId="2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3" fontId="3" fillId="9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center" vertical="center"/>
    </xf>
    <xf numFmtId="3" fontId="31" fillId="0" borderId="5" xfId="10" applyNumberFormat="1" applyFont="1" applyBorder="1" applyAlignment="1">
      <alignment horizontal="center" vertical="center"/>
    </xf>
    <xf numFmtId="3" fontId="31" fillId="0" borderId="6" xfId="1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1" fillId="0" borderId="5" xfId="11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1" fillId="0" borderId="38" xfId="10" applyNumberFormat="1" applyFont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9" borderId="26" xfId="16" applyNumberFormat="1" applyFont="1" applyFill="1" applyBorder="1" applyAlignment="1">
      <alignment horizontal="center" vertical="center" wrapText="1"/>
    </xf>
    <xf numFmtId="4" fontId="4" fillId="7" borderId="7" xfId="16" applyNumberFormat="1" applyFont="1" applyFill="1" applyBorder="1" applyAlignment="1">
      <alignment horizontal="center" vertical="center" wrapText="1"/>
    </xf>
    <xf numFmtId="3" fontId="4" fillId="7" borderId="5" xfId="16" applyNumberFormat="1" applyFont="1" applyFill="1" applyBorder="1" applyAlignment="1">
      <alignment horizontal="center" vertical="center" wrapText="1"/>
    </xf>
    <xf numFmtId="3" fontId="3" fillId="9" borderId="5" xfId="16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 vertical="center"/>
    </xf>
    <xf numFmtId="3" fontId="17" fillId="4" borderId="4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3" fontId="3" fillId="9" borderId="26" xfId="0" applyNumberFormat="1" applyFont="1" applyFill="1" applyBorder="1" applyAlignment="1">
      <alignment horizontal="center" vertical="center"/>
    </xf>
    <xf numFmtId="4" fontId="32" fillId="7" borderId="7" xfId="16" applyNumberFormat="1" applyFont="1" applyFill="1" applyBorder="1" applyAlignment="1">
      <alignment horizontal="center" vertical="center" wrapText="1"/>
    </xf>
    <xf numFmtId="4" fontId="17" fillId="7" borderId="7" xfId="16" applyNumberFormat="1" applyFont="1" applyFill="1" applyBorder="1" applyAlignment="1">
      <alignment horizontal="center" vertical="center" wrapText="1"/>
    </xf>
    <xf numFmtId="3" fontId="17" fillId="10" borderId="7" xfId="16" applyNumberFormat="1" applyFont="1" applyFill="1" applyBorder="1" applyAlignment="1">
      <alignment horizontal="center" vertical="center" wrapText="1"/>
    </xf>
    <xf numFmtId="3" fontId="17" fillId="10" borderId="5" xfId="16" applyNumberFormat="1" applyFont="1" applyFill="1" applyBorder="1" applyAlignment="1">
      <alignment horizontal="center" vertical="center" wrapText="1"/>
    </xf>
    <xf numFmtId="3" fontId="17" fillId="7" borderId="5" xfId="16" applyNumberFormat="1" applyFont="1" applyFill="1" applyBorder="1" applyAlignment="1">
      <alignment horizontal="center" vertical="center" wrapText="1"/>
    </xf>
    <xf numFmtId="3" fontId="17" fillId="9" borderId="5" xfId="16" applyNumberFormat="1" applyFont="1" applyFill="1" applyBorder="1" applyAlignment="1">
      <alignment horizontal="center" vertical="center" wrapText="1"/>
    </xf>
    <xf numFmtId="3" fontId="32" fillId="7" borderId="5" xfId="16" applyNumberFormat="1" applyFont="1" applyFill="1" applyBorder="1" applyAlignment="1">
      <alignment horizontal="center" vertical="center" wrapText="1"/>
    </xf>
    <xf numFmtId="3" fontId="17" fillId="7" borderId="6" xfId="16" applyNumberFormat="1" applyFont="1" applyFill="1" applyBorder="1" applyAlignment="1">
      <alignment horizontal="center" vertical="center" wrapText="1"/>
    </xf>
    <xf numFmtId="3" fontId="17" fillId="9" borderId="26" xfId="16" applyNumberFormat="1" applyFont="1" applyFill="1" applyBorder="1" applyAlignment="1">
      <alignment horizontal="center" vertical="center" wrapText="1"/>
    </xf>
    <xf numFmtId="3" fontId="3" fillId="4" borderId="36" xfId="16" applyNumberFormat="1" applyFont="1" applyFill="1" applyBorder="1" applyAlignment="1">
      <alignment horizontal="center" vertical="center" wrapText="1"/>
    </xf>
    <xf numFmtId="3" fontId="3" fillId="9" borderId="36" xfId="16" applyNumberFormat="1" applyFont="1" applyFill="1" applyBorder="1" applyAlignment="1">
      <alignment horizontal="center" vertical="center" wrapText="1"/>
    </xf>
    <xf numFmtId="3" fontId="3" fillId="9" borderId="37" xfId="16" applyNumberFormat="1" applyFont="1" applyFill="1" applyBorder="1" applyAlignment="1">
      <alignment horizontal="center" vertical="center" wrapText="1"/>
    </xf>
    <xf numFmtId="3" fontId="31" fillId="0" borderId="39" xfId="10" applyNumberFormat="1" applyFont="1" applyBorder="1" applyAlignment="1">
      <alignment horizontal="center" vertical="center"/>
    </xf>
    <xf numFmtId="3" fontId="31" fillId="0" borderId="11" xfId="10" applyNumberFormat="1" applyFont="1" applyBorder="1" applyAlignment="1">
      <alignment horizontal="center" vertical="center"/>
    </xf>
    <xf numFmtId="3" fontId="31" fillId="0" borderId="35" xfId="10" applyNumberFormat="1" applyFont="1" applyBorder="1" applyAlignment="1">
      <alignment horizontal="center" vertical="center"/>
    </xf>
    <xf numFmtId="4" fontId="31" fillId="0" borderId="5" xfId="10" applyNumberFormat="1" applyFont="1" applyBorder="1" applyAlignment="1">
      <alignment horizontal="center" vertical="center"/>
    </xf>
    <xf numFmtId="4" fontId="31" fillId="0" borderId="5" xfId="12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center"/>
    </xf>
    <xf numFmtId="3" fontId="31" fillId="0" borderId="34" xfId="0" applyNumberFormat="1" applyFont="1" applyBorder="1" applyAlignment="1">
      <alignment horizontal="center"/>
    </xf>
    <xf numFmtId="3" fontId="33" fillId="0" borderId="38" xfId="10" applyNumberFormat="1" applyFont="1" applyBorder="1" applyAlignment="1">
      <alignment horizontal="center" vertical="center"/>
    </xf>
    <xf numFmtId="3" fontId="33" fillId="0" borderId="5" xfId="10" applyNumberFormat="1" applyFont="1" applyBorder="1" applyAlignment="1">
      <alignment horizontal="center" vertical="center"/>
    </xf>
    <xf numFmtId="3" fontId="33" fillId="0" borderId="6" xfId="10" applyNumberFormat="1" applyFont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3" fillId="7" borderId="7" xfId="16" applyNumberFormat="1" applyFont="1" applyFill="1" applyBorder="1" applyAlignment="1">
      <alignment horizontal="center" vertical="center" wrapText="1"/>
    </xf>
    <xf numFmtId="3" fontId="3" fillId="10" borderId="7" xfId="16" applyNumberFormat="1" applyFont="1" applyFill="1" applyBorder="1" applyAlignment="1">
      <alignment horizontal="center" vertical="center" wrapText="1"/>
    </xf>
    <xf numFmtId="3" fontId="3" fillId="10" borderId="5" xfId="16" applyNumberFormat="1" applyFont="1" applyFill="1" applyBorder="1" applyAlignment="1">
      <alignment horizontal="center" vertical="center" wrapText="1"/>
    </xf>
    <xf numFmtId="3" fontId="3" fillId="7" borderId="5" xfId="16" applyNumberFormat="1" applyFont="1" applyFill="1" applyBorder="1" applyAlignment="1">
      <alignment horizontal="center" vertical="center" wrapText="1"/>
    </xf>
    <xf numFmtId="3" fontId="3" fillId="7" borderId="6" xfId="16" applyNumberFormat="1" applyFont="1" applyFill="1" applyBorder="1" applyAlignment="1">
      <alignment horizontal="center" vertical="center" wrapText="1"/>
    </xf>
    <xf numFmtId="3" fontId="32" fillId="7" borderId="7" xfId="16" applyNumberFormat="1" applyFont="1" applyFill="1" applyBorder="1" applyAlignment="1">
      <alignment horizontal="center" vertical="center" wrapText="1"/>
    </xf>
    <xf numFmtId="3" fontId="32" fillId="10" borderId="7" xfId="16" applyNumberFormat="1" applyFont="1" applyFill="1" applyBorder="1" applyAlignment="1">
      <alignment horizontal="center" vertical="center" wrapText="1"/>
    </xf>
    <xf numFmtId="3" fontId="3" fillId="7" borderId="7" xfId="16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3" fontId="32" fillId="0" borderId="35" xfId="0" applyNumberFormat="1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19" xfId="3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8" borderId="25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</cellXfs>
  <cellStyles count="20">
    <cellStyle name="Normal" xfId="0" builtinId="0"/>
    <cellStyle name="Normal 2" xfId="1"/>
    <cellStyle name="Normal 2 2" xfId="18"/>
    <cellStyle name="Normal 24" xfId="10"/>
    <cellStyle name="Normal 25" xfId="11"/>
    <cellStyle name="Normal 26" xfId="12"/>
    <cellStyle name="Normal 27" xfId="13"/>
    <cellStyle name="Normal 3" xfId="2"/>
    <cellStyle name="Normal 30" xfId="14"/>
    <cellStyle name="Normal 31" xfId="15"/>
    <cellStyle name="Normal 33" xfId="19"/>
    <cellStyle name="Normal 4" xfId="3"/>
    <cellStyle name="Separador de milhares 11" xfId="4"/>
    <cellStyle name="Separador de milhares 15" xfId="5"/>
    <cellStyle name="Separador de milhares 16" xfId="6"/>
    <cellStyle name="Separador de milhares 2 2 2 2" xfId="7"/>
    <cellStyle name="Separador de milhares 24" xfId="8"/>
    <cellStyle name="Separador de milhares 28" xfId="9"/>
    <cellStyle name="Vírgula 3" xfId="16"/>
    <cellStyle name="Vírgula 3 2" xfId="17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U113"/>
  <sheetViews>
    <sheetView tabSelected="1" view="pageBreakPreview" zoomScale="85" zoomScaleNormal="50" zoomScaleSheetLayoutView="85" workbookViewId="0">
      <selection activeCell="H107" sqref="H107"/>
    </sheetView>
  </sheetViews>
  <sheetFormatPr defaultColWidth="37.5546875" defaultRowHeight="13.2" x14ac:dyDescent="0.25"/>
  <cols>
    <col min="1" max="1" width="2.33203125" style="1" customWidth="1"/>
    <col min="2" max="2" width="90.6640625" style="1" customWidth="1"/>
    <col min="3" max="3" width="14.6640625" style="1" customWidth="1"/>
    <col min="4" max="4" width="16.88671875" style="1" bestFit="1" customWidth="1"/>
    <col min="5" max="8" width="14.6640625" style="1" customWidth="1"/>
    <col min="9" max="9" width="15.88671875" style="1" bestFit="1" customWidth="1"/>
    <col min="10" max="10" width="14.6640625" style="1" customWidth="1"/>
    <col min="11" max="11" width="16.44140625" style="1" bestFit="1" customWidth="1"/>
    <col min="12" max="14" width="14.6640625" style="1" customWidth="1"/>
    <col min="15" max="15" width="17.33203125" style="1" bestFit="1" customWidth="1"/>
    <col min="16" max="16" width="63.44140625" style="1" bestFit="1" customWidth="1"/>
    <col min="17" max="16384" width="37.5546875" style="1"/>
  </cols>
  <sheetData>
    <row r="2" spans="2:21" ht="15" x14ac:dyDescent="0.25">
      <c r="B2" s="160" t="s">
        <v>23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21" ht="15" x14ac:dyDescent="0.25">
      <c r="B3" s="160" t="s">
        <v>94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21" ht="15" x14ac:dyDescent="0.25">
      <c r="B4" s="160" t="s">
        <v>79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2:2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1" ht="15.6" x14ac:dyDescent="0.3">
      <c r="B6" s="161" t="s">
        <v>96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2:21" ht="6.75" customHeight="1" thickBot="1" x14ac:dyDescent="0.3"/>
    <row r="8" spans="2:21" ht="15.75" customHeight="1" x14ac:dyDescent="0.3">
      <c r="B8" s="168" t="s">
        <v>89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0"/>
      <c r="P8"/>
      <c r="Q8"/>
      <c r="R8"/>
      <c r="S8"/>
      <c r="T8"/>
      <c r="U8"/>
    </row>
    <row r="9" spans="2:21" ht="16.5" customHeight="1" thickBot="1" x14ac:dyDescent="0.35"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/>
      <c r="Q9"/>
      <c r="R9"/>
      <c r="S9"/>
      <c r="T9"/>
      <c r="U9"/>
    </row>
    <row r="10" spans="2:21" ht="18.75" customHeight="1" x14ac:dyDescent="0.3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/>
      <c r="Q10"/>
      <c r="R10"/>
      <c r="S10"/>
      <c r="T10"/>
      <c r="U10"/>
    </row>
    <row r="11" spans="2:21" ht="27" customHeight="1" x14ac:dyDescent="0.3">
      <c r="B11" s="165" t="s">
        <v>99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  <c r="P11"/>
      <c r="Q11"/>
      <c r="R11"/>
      <c r="S11"/>
      <c r="T11"/>
      <c r="U11"/>
    </row>
    <row r="12" spans="2:21" ht="12.75" customHeight="1" thickBot="1" x14ac:dyDescent="0.35">
      <c r="P12"/>
      <c r="Q12"/>
      <c r="R12"/>
      <c r="S12"/>
      <c r="T12"/>
      <c r="U12"/>
    </row>
    <row r="13" spans="2:21" ht="18.75" customHeight="1" thickBot="1" x14ac:dyDescent="0.35">
      <c r="B13" s="81" t="s">
        <v>91</v>
      </c>
      <c r="C13" s="43" t="s">
        <v>10</v>
      </c>
      <c r="D13" s="44" t="s">
        <v>11</v>
      </c>
      <c r="E13" s="44" t="s">
        <v>12</v>
      </c>
      <c r="F13" s="44" t="s">
        <v>13</v>
      </c>
      <c r="G13" s="44" t="s">
        <v>14</v>
      </c>
      <c r="H13" s="44" t="s">
        <v>15</v>
      </c>
      <c r="I13" s="44" t="s">
        <v>16</v>
      </c>
      <c r="J13" s="44" t="s">
        <v>17</v>
      </c>
      <c r="K13" s="44" t="s">
        <v>18</v>
      </c>
      <c r="L13" s="44" t="s">
        <v>19</v>
      </c>
      <c r="M13" s="44" t="s">
        <v>20</v>
      </c>
      <c r="N13" s="45" t="s">
        <v>21</v>
      </c>
      <c r="O13" s="42" t="s">
        <v>22</v>
      </c>
      <c r="P13"/>
      <c r="Q13"/>
      <c r="R13"/>
      <c r="S13"/>
      <c r="T13"/>
      <c r="U13"/>
    </row>
    <row r="14" spans="2:21" ht="18" customHeight="1" x14ac:dyDescent="0.3">
      <c r="B14" s="46" t="s">
        <v>38</v>
      </c>
      <c r="C14" s="82">
        <v>217163</v>
      </c>
      <c r="D14" s="97">
        <v>37677</v>
      </c>
      <c r="E14" s="97">
        <v>232796</v>
      </c>
      <c r="F14" s="97">
        <v>111456</v>
      </c>
      <c r="G14" s="97">
        <v>44801</v>
      </c>
      <c r="H14" s="97">
        <v>40129</v>
      </c>
      <c r="I14" s="97">
        <v>42230</v>
      </c>
      <c r="J14" s="97">
        <v>63598</v>
      </c>
      <c r="K14" s="97">
        <v>80153</v>
      </c>
      <c r="L14" s="97">
        <v>61794</v>
      </c>
      <c r="M14" s="116">
        <v>72890</v>
      </c>
      <c r="N14" s="82">
        <v>30238</v>
      </c>
      <c r="O14" s="100">
        <f>SUM(C14:N14)</f>
        <v>1034925</v>
      </c>
      <c r="P14"/>
      <c r="Q14"/>
      <c r="R14"/>
      <c r="S14"/>
      <c r="T14"/>
      <c r="U14"/>
    </row>
    <row r="15" spans="2:21" ht="18" customHeight="1" x14ac:dyDescent="0.3">
      <c r="B15" s="46" t="s">
        <v>39</v>
      </c>
      <c r="C15" s="82">
        <v>21473</v>
      </c>
      <c r="D15" s="97">
        <v>16437</v>
      </c>
      <c r="E15" s="97">
        <v>71283</v>
      </c>
      <c r="F15" s="97">
        <v>118754</v>
      </c>
      <c r="G15" s="97">
        <v>31088</v>
      </c>
      <c r="H15" s="97">
        <v>28291</v>
      </c>
      <c r="I15" s="97">
        <v>20915</v>
      </c>
      <c r="J15" s="97">
        <v>27012</v>
      </c>
      <c r="K15" s="97">
        <v>32470</v>
      </c>
      <c r="L15" s="97">
        <v>21505</v>
      </c>
      <c r="M15" s="116">
        <v>24661</v>
      </c>
      <c r="N15" s="82">
        <v>13805</v>
      </c>
      <c r="O15" s="100">
        <f t="shared" ref="O15:O20" si="0">SUM(C15:N15)</f>
        <v>427694</v>
      </c>
      <c r="P15"/>
      <c r="Q15"/>
      <c r="R15"/>
      <c r="S15"/>
      <c r="T15"/>
      <c r="U15"/>
    </row>
    <row r="16" spans="2:21" ht="18" customHeight="1" x14ac:dyDescent="0.3">
      <c r="B16" s="46" t="s">
        <v>40</v>
      </c>
      <c r="C16" s="82">
        <v>1994821</v>
      </c>
      <c r="D16" s="97">
        <v>1502423</v>
      </c>
      <c r="E16" s="97">
        <v>1193050</v>
      </c>
      <c r="F16" s="97">
        <v>933145</v>
      </c>
      <c r="G16" s="97">
        <v>338875</v>
      </c>
      <c r="H16" s="97">
        <v>482181</v>
      </c>
      <c r="I16" s="97">
        <v>691108</v>
      </c>
      <c r="J16" s="97">
        <v>1124610</v>
      </c>
      <c r="K16" s="97">
        <v>837219</v>
      </c>
      <c r="L16" s="97">
        <v>431114</v>
      </c>
      <c r="M16" s="116">
        <v>1774419</v>
      </c>
      <c r="N16" s="82">
        <v>274919</v>
      </c>
      <c r="O16" s="100">
        <f t="shared" si="0"/>
        <v>11577884</v>
      </c>
      <c r="P16"/>
      <c r="Q16"/>
      <c r="R16"/>
      <c r="S16"/>
      <c r="T16"/>
      <c r="U16"/>
    </row>
    <row r="17" spans="2:21" ht="18" customHeight="1" x14ac:dyDescent="0.3">
      <c r="B17" s="46" t="s">
        <v>31</v>
      </c>
      <c r="C17" s="82">
        <v>541943</v>
      </c>
      <c r="D17" s="140">
        <v>543102</v>
      </c>
      <c r="E17" s="140">
        <v>1527150</v>
      </c>
      <c r="F17" s="140">
        <v>673730</v>
      </c>
      <c r="G17" s="140">
        <v>643892</v>
      </c>
      <c r="H17" s="140">
        <v>344104</v>
      </c>
      <c r="I17" s="140">
        <v>553354</v>
      </c>
      <c r="J17" s="140">
        <v>687451</v>
      </c>
      <c r="K17" s="140">
        <v>1080031</v>
      </c>
      <c r="L17" s="140">
        <v>497841</v>
      </c>
      <c r="M17" s="117">
        <v>758199</v>
      </c>
      <c r="N17" s="82">
        <v>2672561</v>
      </c>
      <c r="O17" s="100">
        <f t="shared" si="0"/>
        <v>10523358</v>
      </c>
      <c r="P17"/>
      <c r="Q17"/>
      <c r="R17"/>
      <c r="S17"/>
      <c r="T17"/>
      <c r="U17"/>
    </row>
    <row r="18" spans="2:21" ht="18" customHeight="1" x14ac:dyDescent="0.3">
      <c r="B18" s="47" t="s">
        <v>32</v>
      </c>
      <c r="C18" s="83">
        <v>8385</v>
      </c>
      <c r="D18" s="141">
        <v>6917</v>
      </c>
      <c r="E18" s="141">
        <v>8794</v>
      </c>
      <c r="F18" s="141">
        <v>8778</v>
      </c>
      <c r="G18" s="141">
        <v>7868</v>
      </c>
      <c r="H18" s="141">
        <v>4187</v>
      </c>
      <c r="I18" s="141">
        <v>9615</v>
      </c>
      <c r="J18" s="141">
        <v>17583</v>
      </c>
      <c r="K18" s="141">
        <v>8130</v>
      </c>
      <c r="L18" s="141">
        <v>6650</v>
      </c>
      <c r="M18" s="118">
        <v>6265</v>
      </c>
      <c r="N18" s="83">
        <v>6533</v>
      </c>
      <c r="O18" s="100">
        <f t="shared" si="0"/>
        <v>99705</v>
      </c>
      <c r="P18"/>
      <c r="Q18"/>
      <c r="R18"/>
      <c r="S18"/>
      <c r="T18"/>
      <c r="U18"/>
    </row>
    <row r="19" spans="2:21" ht="18" customHeight="1" x14ac:dyDescent="0.3">
      <c r="B19" s="47" t="s">
        <v>29</v>
      </c>
      <c r="C19" s="83">
        <v>457</v>
      </c>
      <c r="D19" s="141">
        <v>307</v>
      </c>
      <c r="E19" s="141">
        <v>336</v>
      </c>
      <c r="F19" s="141">
        <v>349</v>
      </c>
      <c r="G19" s="141">
        <v>311</v>
      </c>
      <c r="H19" s="141">
        <v>203</v>
      </c>
      <c r="I19" s="141">
        <v>262</v>
      </c>
      <c r="J19" s="141">
        <v>412</v>
      </c>
      <c r="K19" s="141">
        <v>377</v>
      </c>
      <c r="L19" s="141">
        <v>364</v>
      </c>
      <c r="M19" s="118">
        <v>368</v>
      </c>
      <c r="N19" s="83">
        <v>321</v>
      </c>
      <c r="O19" s="100">
        <f t="shared" si="0"/>
        <v>4067</v>
      </c>
      <c r="P19"/>
      <c r="Q19"/>
      <c r="R19"/>
      <c r="S19"/>
      <c r="T19"/>
      <c r="U19"/>
    </row>
    <row r="20" spans="2:21" ht="18" customHeight="1" x14ac:dyDescent="0.3">
      <c r="B20" s="41" t="s">
        <v>41</v>
      </c>
      <c r="C20" s="83">
        <v>513</v>
      </c>
      <c r="D20" s="142">
        <v>434</v>
      </c>
      <c r="E20" s="142">
        <v>569</v>
      </c>
      <c r="F20" s="142">
        <v>488</v>
      </c>
      <c r="G20" s="142">
        <v>453</v>
      </c>
      <c r="H20" s="142">
        <v>394</v>
      </c>
      <c r="I20" s="142">
        <v>474</v>
      </c>
      <c r="J20" s="142">
        <v>534</v>
      </c>
      <c r="K20" s="142">
        <v>433</v>
      </c>
      <c r="L20" s="142">
        <v>422</v>
      </c>
      <c r="M20" s="119">
        <v>368</v>
      </c>
      <c r="N20" s="83">
        <v>396</v>
      </c>
      <c r="O20" s="100">
        <f t="shared" si="0"/>
        <v>5478</v>
      </c>
      <c r="P20"/>
      <c r="Q20"/>
      <c r="R20"/>
      <c r="S20"/>
      <c r="T20"/>
      <c r="U20"/>
    </row>
    <row r="21" spans="2:21" ht="18" customHeight="1" x14ac:dyDescent="0.3">
      <c r="B21" s="48" t="s">
        <v>28</v>
      </c>
      <c r="C21" s="84">
        <v>71839</v>
      </c>
      <c r="D21" s="143">
        <v>67899</v>
      </c>
      <c r="E21" s="143">
        <v>73552</v>
      </c>
      <c r="F21" s="143">
        <v>72903</v>
      </c>
      <c r="G21" s="143">
        <v>71162</v>
      </c>
      <c r="H21" s="143">
        <v>66967</v>
      </c>
      <c r="I21" s="143">
        <v>71271</v>
      </c>
      <c r="J21" s="143">
        <v>78409</v>
      </c>
      <c r="K21" s="143">
        <v>76270</v>
      </c>
      <c r="L21" s="143">
        <v>78924</v>
      </c>
      <c r="M21" s="120">
        <v>69315</v>
      </c>
      <c r="N21" s="84">
        <v>77867</v>
      </c>
      <c r="O21" s="100">
        <f t="shared" ref="O21:O38" si="1">SUM(C21:N21)</f>
        <v>876378</v>
      </c>
      <c r="P21"/>
      <c r="Q21"/>
      <c r="R21"/>
      <c r="S21"/>
      <c r="T21"/>
      <c r="U21"/>
    </row>
    <row r="22" spans="2:21" ht="19.5" customHeight="1" x14ac:dyDescent="0.3">
      <c r="B22" s="41" t="s">
        <v>82</v>
      </c>
      <c r="C22" s="83">
        <v>751</v>
      </c>
      <c r="D22" s="142">
        <v>724</v>
      </c>
      <c r="E22" s="142">
        <v>474</v>
      </c>
      <c r="F22" s="142">
        <v>565</v>
      </c>
      <c r="G22" s="142">
        <v>708</v>
      </c>
      <c r="H22" s="142">
        <v>633</v>
      </c>
      <c r="I22" s="142">
        <v>715</v>
      </c>
      <c r="J22" s="142">
        <v>783</v>
      </c>
      <c r="K22" s="142">
        <v>786</v>
      </c>
      <c r="L22" s="142">
        <v>688</v>
      </c>
      <c r="M22" s="119">
        <v>723</v>
      </c>
      <c r="N22" s="83">
        <v>0</v>
      </c>
      <c r="O22" s="100">
        <f t="shared" si="1"/>
        <v>7550</v>
      </c>
      <c r="P22"/>
      <c r="Q22"/>
      <c r="R22"/>
      <c r="S22"/>
      <c r="T22"/>
      <c r="U22"/>
    </row>
    <row r="23" spans="2:21" ht="18" customHeight="1" x14ac:dyDescent="0.3">
      <c r="B23" s="41" t="s">
        <v>33</v>
      </c>
      <c r="C23" s="83">
        <v>7112</v>
      </c>
      <c r="D23" s="142">
        <v>6229</v>
      </c>
      <c r="E23" s="142">
        <v>4306</v>
      </c>
      <c r="F23" s="142">
        <v>4820</v>
      </c>
      <c r="G23" s="142">
        <v>6185</v>
      </c>
      <c r="H23" s="142">
        <v>6160</v>
      </c>
      <c r="I23" s="142">
        <v>6523</v>
      </c>
      <c r="J23" s="142">
        <v>6814</v>
      </c>
      <c r="K23" s="142">
        <v>6821</v>
      </c>
      <c r="L23" s="142">
        <v>7560</v>
      </c>
      <c r="M23" s="119">
        <v>7144</v>
      </c>
      <c r="N23" s="83">
        <v>8587</v>
      </c>
      <c r="O23" s="100">
        <f t="shared" si="1"/>
        <v>78261</v>
      </c>
      <c r="P23"/>
      <c r="Q23"/>
      <c r="R23"/>
      <c r="S23"/>
      <c r="T23"/>
      <c r="U23"/>
    </row>
    <row r="24" spans="2:21" ht="18" customHeight="1" x14ac:dyDescent="0.3">
      <c r="B24" s="41" t="s">
        <v>9</v>
      </c>
      <c r="C24" s="83">
        <v>775</v>
      </c>
      <c r="D24" s="142">
        <v>661</v>
      </c>
      <c r="E24" s="142">
        <v>504</v>
      </c>
      <c r="F24" s="142">
        <v>621</v>
      </c>
      <c r="G24" s="142">
        <v>597</v>
      </c>
      <c r="H24" s="142">
        <v>438</v>
      </c>
      <c r="I24" s="142">
        <v>487</v>
      </c>
      <c r="J24" s="142">
        <v>544</v>
      </c>
      <c r="K24" s="142">
        <v>564</v>
      </c>
      <c r="L24" s="142">
        <v>733</v>
      </c>
      <c r="M24" s="119">
        <v>538</v>
      </c>
      <c r="N24" s="83">
        <v>685</v>
      </c>
      <c r="O24" s="100">
        <f t="shared" si="1"/>
        <v>7147</v>
      </c>
      <c r="P24"/>
      <c r="Q24"/>
      <c r="R24"/>
      <c r="S24"/>
      <c r="T24"/>
      <c r="U24"/>
    </row>
    <row r="25" spans="2:21" ht="18" customHeight="1" x14ac:dyDescent="0.3">
      <c r="B25" s="48" t="s">
        <v>34</v>
      </c>
      <c r="C25" s="84">
        <v>7245</v>
      </c>
      <c r="D25" s="143">
        <v>6657</v>
      </c>
      <c r="E25" s="143">
        <v>6842</v>
      </c>
      <c r="F25" s="143">
        <v>7033</v>
      </c>
      <c r="G25" s="143">
        <v>6756</v>
      </c>
      <c r="H25" s="143">
        <v>6644</v>
      </c>
      <c r="I25" s="143">
        <v>7067</v>
      </c>
      <c r="J25" s="143">
        <v>7553</v>
      </c>
      <c r="K25" s="143">
        <v>7131</v>
      </c>
      <c r="L25" s="143">
        <v>7378</v>
      </c>
      <c r="M25" s="120">
        <v>6683</v>
      </c>
      <c r="N25" s="84">
        <v>323</v>
      </c>
      <c r="O25" s="100">
        <f t="shared" si="1"/>
        <v>77312</v>
      </c>
      <c r="P25"/>
      <c r="Q25"/>
      <c r="R25"/>
      <c r="S25"/>
      <c r="T25"/>
      <c r="U25"/>
    </row>
    <row r="26" spans="2:21" ht="18" customHeight="1" x14ac:dyDescent="0.3">
      <c r="B26" s="48" t="s">
        <v>2</v>
      </c>
      <c r="C26" s="84">
        <v>3190</v>
      </c>
      <c r="D26" s="143">
        <v>3960</v>
      </c>
      <c r="E26" s="143">
        <v>3116</v>
      </c>
      <c r="F26" s="143">
        <v>2921</v>
      </c>
      <c r="G26" s="143">
        <v>3035</v>
      </c>
      <c r="H26" s="143">
        <v>3051</v>
      </c>
      <c r="I26" s="143">
        <v>3158</v>
      </c>
      <c r="J26" s="143">
        <v>3313</v>
      </c>
      <c r="K26" s="143">
        <v>3628</v>
      </c>
      <c r="L26" s="143">
        <v>3646</v>
      </c>
      <c r="M26" s="120">
        <v>3106</v>
      </c>
      <c r="N26" s="84">
        <v>3296</v>
      </c>
      <c r="O26" s="100">
        <f t="shared" si="1"/>
        <v>39420</v>
      </c>
      <c r="P26"/>
      <c r="Q26"/>
      <c r="R26"/>
      <c r="S26"/>
      <c r="T26"/>
      <c r="U26"/>
    </row>
    <row r="27" spans="2:21" ht="18" customHeight="1" x14ac:dyDescent="0.3">
      <c r="B27" s="48" t="s">
        <v>3</v>
      </c>
      <c r="C27" s="84">
        <v>202</v>
      </c>
      <c r="D27" s="143">
        <v>240</v>
      </c>
      <c r="E27" s="143">
        <v>174</v>
      </c>
      <c r="F27" s="143">
        <v>160</v>
      </c>
      <c r="G27" s="143">
        <v>151</v>
      </c>
      <c r="H27" s="143">
        <v>165</v>
      </c>
      <c r="I27" s="143">
        <v>252</v>
      </c>
      <c r="J27" s="143">
        <v>153</v>
      </c>
      <c r="K27" s="143">
        <v>203</v>
      </c>
      <c r="L27" s="143">
        <v>220</v>
      </c>
      <c r="M27" s="120">
        <v>205</v>
      </c>
      <c r="N27" s="84">
        <v>134</v>
      </c>
      <c r="O27" s="100">
        <f t="shared" si="1"/>
        <v>2259</v>
      </c>
      <c r="P27"/>
      <c r="Q27"/>
      <c r="R27"/>
      <c r="S27"/>
      <c r="T27"/>
      <c r="U27"/>
    </row>
    <row r="28" spans="2:21" ht="18" customHeight="1" x14ac:dyDescent="0.3">
      <c r="B28" s="48" t="s">
        <v>1</v>
      </c>
      <c r="C28" s="84">
        <v>47</v>
      </c>
      <c r="D28" s="143">
        <v>32</v>
      </c>
      <c r="E28" s="143">
        <v>103</v>
      </c>
      <c r="F28" s="143">
        <v>115</v>
      </c>
      <c r="G28" s="143">
        <v>51</v>
      </c>
      <c r="H28" s="143">
        <v>38</v>
      </c>
      <c r="I28" s="143">
        <v>60</v>
      </c>
      <c r="J28" s="143">
        <v>55</v>
      </c>
      <c r="K28" s="143">
        <v>43</v>
      </c>
      <c r="L28" s="143">
        <v>60</v>
      </c>
      <c r="M28" s="120">
        <v>61</v>
      </c>
      <c r="N28" s="84">
        <v>28</v>
      </c>
      <c r="O28" s="100">
        <f t="shared" si="1"/>
        <v>693</v>
      </c>
      <c r="P28"/>
      <c r="Q28"/>
      <c r="R28"/>
      <c r="S28"/>
      <c r="T28"/>
      <c r="U28"/>
    </row>
    <row r="29" spans="2:21" ht="18" customHeight="1" x14ac:dyDescent="0.3">
      <c r="B29" s="41" t="s">
        <v>8</v>
      </c>
      <c r="C29" s="83">
        <v>618</v>
      </c>
      <c r="D29" s="142">
        <v>502</v>
      </c>
      <c r="E29" s="142">
        <v>616</v>
      </c>
      <c r="F29" s="142">
        <v>557</v>
      </c>
      <c r="G29" s="142">
        <v>465</v>
      </c>
      <c r="H29" s="142">
        <v>464</v>
      </c>
      <c r="I29" s="142">
        <v>516</v>
      </c>
      <c r="J29" s="142">
        <v>603</v>
      </c>
      <c r="K29" s="142">
        <v>537</v>
      </c>
      <c r="L29" s="142">
        <v>460</v>
      </c>
      <c r="M29" s="119">
        <v>487</v>
      </c>
      <c r="N29" s="83">
        <v>495</v>
      </c>
      <c r="O29" s="100">
        <f t="shared" si="1"/>
        <v>6320</v>
      </c>
      <c r="P29"/>
      <c r="Q29"/>
      <c r="R29"/>
      <c r="S29"/>
      <c r="T29"/>
      <c r="U29"/>
    </row>
    <row r="30" spans="2:21" ht="18" customHeight="1" x14ac:dyDescent="0.3">
      <c r="B30" s="41" t="s">
        <v>36</v>
      </c>
      <c r="C30" s="83">
        <v>97</v>
      </c>
      <c r="D30" s="142">
        <v>101</v>
      </c>
      <c r="E30" s="142">
        <v>103</v>
      </c>
      <c r="F30" s="142">
        <v>123</v>
      </c>
      <c r="G30" s="142">
        <v>119</v>
      </c>
      <c r="H30" s="142">
        <v>113</v>
      </c>
      <c r="I30" s="142">
        <v>89</v>
      </c>
      <c r="J30" s="142">
        <v>100</v>
      </c>
      <c r="K30" s="142">
        <v>94</v>
      </c>
      <c r="L30" s="142">
        <v>90</v>
      </c>
      <c r="M30" s="119">
        <v>70</v>
      </c>
      <c r="N30" s="83">
        <v>70</v>
      </c>
      <c r="O30" s="100">
        <f t="shared" si="1"/>
        <v>1169</v>
      </c>
      <c r="P30"/>
      <c r="Q30"/>
      <c r="R30"/>
      <c r="S30"/>
      <c r="T30"/>
      <c r="U30"/>
    </row>
    <row r="31" spans="2:21" ht="18" customHeight="1" x14ac:dyDescent="0.3">
      <c r="B31" s="41" t="s">
        <v>35</v>
      </c>
      <c r="C31" s="83">
        <v>244</v>
      </c>
      <c r="D31" s="142">
        <v>213</v>
      </c>
      <c r="E31" s="142">
        <v>135</v>
      </c>
      <c r="F31" s="142">
        <v>180</v>
      </c>
      <c r="G31" s="142">
        <v>254</v>
      </c>
      <c r="H31" s="142">
        <v>212</v>
      </c>
      <c r="I31" s="142">
        <v>244</v>
      </c>
      <c r="J31" s="142">
        <v>284</v>
      </c>
      <c r="K31" s="142">
        <v>231</v>
      </c>
      <c r="L31" s="142">
        <v>259</v>
      </c>
      <c r="M31" s="119">
        <v>205</v>
      </c>
      <c r="N31" s="83">
        <v>245</v>
      </c>
      <c r="O31" s="100">
        <f t="shared" si="1"/>
        <v>2706</v>
      </c>
      <c r="P31"/>
      <c r="Q31"/>
      <c r="R31"/>
      <c r="S31"/>
      <c r="T31"/>
      <c r="U31"/>
    </row>
    <row r="32" spans="2:21" ht="18" customHeight="1" x14ac:dyDescent="0.3">
      <c r="B32" s="41" t="s">
        <v>30</v>
      </c>
      <c r="C32" s="83">
        <v>5422</v>
      </c>
      <c r="D32" s="142">
        <v>4784</v>
      </c>
      <c r="E32" s="142">
        <v>5207</v>
      </c>
      <c r="F32" s="142">
        <v>5110</v>
      </c>
      <c r="G32" s="142">
        <v>4628</v>
      </c>
      <c r="H32" s="142">
        <v>4246</v>
      </c>
      <c r="I32" s="142">
        <v>4774</v>
      </c>
      <c r="J32" s="142">
        <v>5123</v>
      </c>
      <c r="K32" s="142">
        <v>4694</v>
      </c>
      <c r="L32" s="142">
        <v>4773</v>
      </c>
      <c r="M32" s="119">
        <v>4481</v>
      </c>
      <c r="N32" s="83">
        <v>4838</v>
      </c>
      <c r="O32" s="100">
        <f t="shared" si="1"/>
        <v>58080</v>
      </c>
      <c r="P32"/>
      <c r="Q32"/>
      <c r="R32"/>
      <c r="S32"/>
      <c r="T32"/>
      <c r="U32"/>
    </row>
    <row r="33" spans="2:21" ht="18" customHeight="1" x14ac:dyDescent="0.3">
      <c r="B33" s="41" t="s">
        <v>0</v>
      </c>
      <c r="C33" s="83">
        <v>9562</v>
      </c>
      <c r="D33" s="99">
        <v>9246</v>
      </c>
      <c r="E33" s="99">
        <v>10554</v>
      </c>
      <c r="F33" s="99">
        <v>10190</v>
      </c>
      <c r="G33" s="99">
        <v>9327</v>
      </c>
      <c r="H33" s="99">
        <v>8481</v>
      </c>
      <c r="I33" s="99">
        <v>9092</v>
      </c>
      <c r="J33" s="99">
        <v>9631</v>
      </c>
      <c r="K33" s="99">
        <v>8689</v>
      </c>
      <c r="L33" s="99">
        <v>8754</v>
      </c>
      <c r="M33" s="121">
        <v>8009</v>
      </c>
      <c r="N33" s="83">
        <v>8849</v>
      </c>
      <c r="O33" s="100">
        <f t="shared" si="1"/>
        <v>110384</v>
      </c>
      <c r="P33"/>
      <c r="Q33"/>
      <c r="R33"/>
      <c r="S33"/>
      <c r="T33"/>
      <c r="U33"/>
    </row>
    <row r="34" spans="2:21" ht="18" customHeight="1" x14ac:dyDescent="0.3">
      <c r="B34" s="41" t="s">
        <v>37</v>
      </c>
      <c r="C34" s="83">
        <v>3522</v>
      </c>
      <c r="D34" s="142">
        <v>3960</v>
      </c>
      <c r="E34" s="142">
        <v>4731</v>
      </c>
      <c r="F34" s="142">
        <v>4523</v>
      </c>
      <c r="G34" s="142">
        <v>4234</v>
      </c>
      <c r="H34" s="142">
        <v>3771</v>
      </c>
      <c r="I34" s="142">
        <v>3802</v>
      </c>
      <c r="J34" s="142">
        <v>3905</v>
      </c>
      <c r="K34" s="142">
        <v>3458</v>
      </c>
      <c r="L34" s="142">
        <v>3521</v>
      </c>
      <c r="M34" s="119">
        <v>3041</v>
      </c>
      <c r="N34" s="83">
        <v>3516</v>
      </c>
      <c r="O34" s="100">
        <f t="shared" si="1"/>
        <v>45984</v>
      </c>
      <c r="P34"/>
      <c r="Q34"/>
      <c r="R34"/>
      <c r="S34"/>
      <c r="T34"/>
      <c r="U34"/>
    </row>
    <row r="35" spans="2:21" ht="18" customHeight="1" x14ac:dyDescent="0.3">
      <c r="B35" s="48" t="s">
        <v>5</v>
      </c>
      <c r="C35" s="84">
        <v>67761</v>
      </c>
      <c r="D35" s="98">
        <v>64557</v>
      </c>
      <c r="E35" s="98">
        <v>53291</v>
      </c>
      <c r="F35" s="98">
        <v>67740</v>
      </c>
      <c r="G35" s="98">
        <v>66131</v>
      </c>
      <c r="H35" s="98">
        <v>59750</v>
      </c>
      <c r="I35" s="98">
        <v>61206</v>
      </c>
      <c r="J35" s="98">
        <v>66904</v>
      </c>
      <c r="K35" s="98">
        <v>60398</v>
      </c>
      <c r="L35" s="98">
        <v>70637</v>
      </c>
      <c r="M35" s="122">
        <v>69281</v>
      </c>
      <c r="N35" s="84">
        <v>78684</v>
      </c>
      <c r="O35" s="100">
        <f t="shared" si="1"/>
        <v>786340</v>
      </c>
      <c r="P35"/>
      <c r="Q35"/>
      <c r="R35"/>
      <c r="S35"/>
      <c r="T35"/>
      <c r="U35"/>
    </row>
    <row r="36" spans="2:21" ht="18" customHeight="1" x14ac:dyDescent="0.3">
      <c r="B36" s="48" t="s">
        <v>4</v>
      </c>
      <c r="C36" s="84">
        <v>220163</v>
      </c>
      <c r="D36" s="143">
        <v>195912</v>
      </c>
      <c r="E36" s="143">
        <v>164685</v>
      </c>
      <c r="F36" s="143">
        <v>182790</v>
      </c>
      <c r="G36" s="143">
        <v>198943</v>
      </c>
      <c r="H36" s="143">
        <v>196137</v>
      </c>
      <c r="I36" s="143">
        <v>215667</v>
      </c>
      <c r="J36" s="143">
        <v>228901</v>
      </c>
      <c r="K36" s="143">
        <v>215518</v>
      </c>
      <c r="L36" s="143">
        <v>252036</v>
      </c>
      <c r="M36" s="120">
        <v>232903</v>
      </c>
      <c r="N36" s="84">
        <v>252424</v>
      </c>
      <c r="O36" s="100">
        <f t="shared" si="1"/>
        <v>2556079</v>
      </c>
      <c r="P36"/>
      <c r="Q36"/>
      <c r="R36"/>
      <c r="S36"/>
      <c r="T36"/>
      <c r="U36"/>
    </row>
    <row r="37" spans="2:21" ht="18" customHeight="1" x14ac:dyDescent="0.3">
      <c r="B37" s="48" t="s">
        <v>6</v>
      </c>
      <c r="C37" s="84">
        <v>5079</v>
      </c>
      <c r="D37" s="143">
        <v>3703</v>
      </c>
      <c r="E37" s="143">
        <v>3271</v>
      </c>
      <c r="F37" s="143">
        <v>3641</v>
      </c>
      <c r="G37" s="143">
        <v>4109</v>
      </c>
      <c r="H37" s="143">
        <v>3851</v>
      </c>
      <c r="I37" s="143">
        <v>4136</v>
      </c>
      <c r="J37" s="143">
        <v>4422</v>
      </c>
      <c r="K37" s="143">
        <v>3739</v>
      </c>
      <c r="L37" s="143">
        <v>4013</v>
      </c>
      <c r="M37" s="120">
        <v>3028</v>
      </c>
      <c r="N37" s="84">
        <v>3212</v>
      </c>
      <c r="O37" s="100">
        <f t="shared" si="1"/>
        <v>46204</v>
      </c>
      <c r="P37"/>
      <c r="Q37"/>
      <c r="R37"/>
      <c r="S37"/>
      <c r="T37"/>
      <c r="U37"/>
    </row>
    <row r="38" spans="2:21" ht="18" customHeight="1" thickBot="1" x14ac:dyDescent="0.35">
      <c r="B38" s="49" t="s">
        <v>7</v>
      </c>
      <c r="C38" s="85">
        <v>495</v>
      </c>
      <c r="D38" s="144">
        <v>440</v>
      </c>
      <c r="E38" s="144">
        <v>461</v>
      </c>
      <c r="F38" s="144">
        <v>401</v>
      </c>
      <c r="G38" s="144">
        <v>383</v>
      </c>
      <c r="H38" s="144">
        <v>282</v>
      </c>
      <c r="I38" s="144">
        <v>411</v>
      </c>
      <c r="J38" s="144">
        <v>372</v>
      </c>
      <c r="K38" s="144">
        <v>367</v>
      </c>
      <c r="L38" s="144">
        <v>412</v>
      </c>
      <c r="M38" s="123">
        <v>393</v>
      </c>
      <c r="N38" s="85">
        <v>386</v>
      </c>
      <c r="O38" s="101">
        <f t="shared" si="1"/>
        <v>4803</v>
      </c>
      <c r="P38"/>
      <c r="Q38"/>
      <c r="R38"/>
      <c r="S38"/>
      <c r="T38"/>
      <c r="U38"/>
    </row>
    <row r="39" spans="2:21" ht="19.5" customHeight="1" x14ac:dyDescent="0.3">
      <c r="B39" t="s">
        <v>103</v>
      </c>
      <c r="C39" s="2"/>
      <c r="D39" s="2"/>
      <c r="E39" s="2"/>
      <c r="F39" s="2"/>
      <c r="N39" s="79"/>
      <c r="P39"/>
      <c r="Q39"/>
      <c r="R39"/>
      <c r="S39"/>
      <c r="T39"/>
      <c r="U39"/>
    </row>
    <row r="40" spans="2:21" ht="10.5" customHeight="1" thickBot="1" x14ac:dyDescent="0.35">
      <c r="B40" s="6"/>
      <c r="C40" s="2"/>
      <c r="D40" s="2"/>
      <c r="E40" s="2"/>
      <c r="F40" s="2"/>
      <c r="P40"/>
      <c r="Q40"/>
      <c r="R40"/>
      <c r="S40"/>
      <c r="T40"/>
      <c r="U40"/>
    </row>
    <row r="41" spans="2:21" ht="18.75" customHeight="1" thickBot="1" x14ac:dyDescent="0.35">
      <c r="B41" s="81" t="s">
        <v>92</v>
      </c>
      <c r="C41" s="43" t="s">
        <v>10</v>
      </c>
      <c r="D41" s="44" t="s">
        <v>11</v>
      </c>
      <c r="E41" s="44" t="s">
        <v>12</v>
      </c>
      <c r="F41" s="44" t="s">
        <v>13</v>
      </c>
      <c r="G41" s="44" t="s">
        <v>14</v>
      </c>
      <c r="H41" s="44" t="s">
        <v>15</v>
      </c>
      <c r="I41" s="44" t="s">
        <v>16</v>
      </c>
      <c r="J41" s="44" t="s">
        <v>17</v>
      </c>
      <c r="K41" s="44" t="s">
        <v>18</v>
      </c>
      <c r="L41" s="44" t="s">
        <v>19</v>
      </c>
      <c r="M41" s="44" t="s">
        <v>20</v>
      </c>
      <c r="N41" s="45" t="s">
        <v>21</v>
      </c>
      <c r="O41" s="42" t="s">
        <v>22</v>
      </c>
      <c r="P41"/>
      <c r="Q41"/>
      <c r="R41"/>
      <c r="S41"/>
      <c r="T41"/>
      <c r="U41"/>
    </row>
    <row r="42" spans="2:21" ht="18.75" customHeight="1" x14ac:dyDescent="0.3">
      <c r="B42" s="46" t="s">
        <v>42</v>
      </c>
      <c r="C42" s="125">
        <v>32</v>
      </c>
      <c r="D42" s="147">
        <v>17</v>
      </c>
      <c r="E42" s="147">
        <v>29</v>
      </c>
      <c r="F42" s="147">
        <v>24</v>
      </c>
      <c r="G42" s="147">
        <v>23</v>
      </c>
      <c r="H42" s="147">
        <v>13</v>
      </c>
      <c r="I42" s="147">
        <v>30</v>
      </c>
      <c r="J42" s="147">
        <v>16</v>
      </c>
      <c r="K42" s="147">
        <v>29</v>
      </c>
      <c r="L42" s="147">
        <v>28</v>
      </c>
      <c r="M42" s="145">
        <v>21</v>
      </c>
      <c r="N42" s="95">
        <v>28</v>
      </c>
      <c r="O42" s="102">
        <f>SUM(C42:N42)</f>
        <v>290</v>
      </c>
      <c r="P42"/>
      <c r="Q42"/>
      <c r="R42"/>
      <c r="S42"/>
      <c r="T42"/>
      <c r="U42"/>
    </row>
    <row r="43" spans="2:21" ht="18.75" customHeight="1" x14ac:dyDescent="0.3">
      <c r="B43" s="50" t="s">
        <v>43</v>
      </c>
      <c r="C43" s="126">
        <v>38</v>
      </c>
      <c r="D43" s="141">
        <v>26</v>
      </c>
      <c r="E43" s="141">
        <v>28</v>
      </c>
      <c r="F43" s="141">
        <v>24</v>
      </c>
      <c r="G43" s="141">
        <v>27</v>
      </c>
      <c r="H43" s="141">
        <v>32</v>
      </c>
      <c r="I43" s="141">
        <v>20</v>
      </c>
      <c r="J43" s="141">
        <v>19</v>
      </c>
      <c r="K43" s="141">
        <v>34</v>
      </c>
      <c r="L43" s="141">
        <v>22</v>
      </c>
      <c r="M43" s="146">
        <v>28</v>
      </c>
      <c r="N43" s="83">
        <v>40</v>
      </c>
      <c r="O43" s="102">
        <f t="shared" ref="O43:O47" si="2">SUM(C43:N43)</f>
        <v>338</v>
      </c>
      <c r="P43"/>
      <c r="Q43"/>
      <c r="R43"/>
      <c r="S43"/>
      <c r="T43"/>
      <c r="U43"/>
    </row>
    <row r="44" spans="2:21" ht="18.75" customHeight="1" x14ac:dyDescent="0.3">
      <c r="B44" s="46" t="s">
        <v>44</v>
      </c>
      <c r="C44" s="125">
        <v>169</v>
      </c>
      <c r="D44" s="147">
        <v>136</v>
      </c>
      <c r="E44" s="147">
        <v>142</v>
      </c>
      <c r="F44" s="147">
        <v>146</v>
      </c>
      <c r="G44" s="147">
        <v>121</v>
      </c>
      <c r="H44" s="147">
        <v>135</v>
      </c>
      <c r="I44" s="147">
        <v>145</v>
      </c>
      <c r="J44" s="147">
        <v>116</v>
      </c>
      <c r="K44" s="147">
        <v>133</v>
      </c>
      <c r="L44" s="147">
        <v>138</v>
      </c>
      <c r="M44" s="145">
        <v>138</v>
      </c>
      <c r="N44" s="95">
        <v>120</v>
      </c>
      <c r="O44" s="102">
        <f t="shared" si="2"/>
        <v>1639</v>
      </c>
      <c r="P44"/>
      <c r="Q44"/>
      <c r="R44"/>
      <c r="S44"/>
      <c r="T44"/>
      <c r="U44"/>
    </row>
    <row r="45" spans="2:21" ht="18.75" customHeight="1" x14ac:dyDescent="0.3">
      <c r="B45" s="50" t="s">
        <v>45</v>
      </c>
      <c r="C45" s="126">
        <v>63</v>
      </c>
      <c r="D45" s="141">
        <v>61</v>
      </c>
      <c r="E45" s="141">
        <v>41</v>
      </c>
      <c r="F45" s="141">
        <v>27</v>
      </c>
      <c r="G45" s="141">
        <v>32</v>
      </c>
      <c r="H45" s="141">
        <v>37</v>
      </c>
      <c r="I45" s="141">
        <v>22</v>
      </c>
      <c r="J45" s="141">
        <v>30</v>
      </c>
      <c r="K45" s="141">
        <v>25</v>
      </c>
      <c r="L45" s="141">
        <v>45</v>
      </c>
      <c r="M45" s="146">
        <v>39</v>
      </c>
      <c r="N45" s="83">
        <v>40</v>
      </c>
      <c r="O45" s="102">
        <f t="shared" si="2"/>
        <v>462</v>
      </c>
      <c r="P45"/>
      <c r="Q45"/>
      <c r="R45"/>
      <c r="S45"/>
      <c r="T45"/>
      <c r="U45"/>
    </row>
    <row r="46" spans="2:21" ht="18.75" customHeight="1" x14ac:dyDescent="0.3">
      <c r="B46" s="46" t="s">
        <v>46</v>
      </c>
      <c r="C46" s="125">
        <v>209</v>
      </c>
      <c r="D46" s="147">
        <v>174</v>
      </c>
      <c r="E46" s="147">
        <v>187</v>
      </c>
      <c r="F46" s="147">
        <v>227</v>
      </c>
      <c r="G46" s="147">
        <v>197</v>
      </c>
      <c r="H46" s="147">
        <v>179</v>
      </c>
      <c r="I46" s="147">
        <v>213</v>
      </c>
      <c r="J46" s="147">
        <v>224</v>
      </c>
      <c r="K46" s="147">
        <v>186</v>
      </c>
      <c r="L46" s="147">
        <v>215</v>
      </c>
      <c r="M46" s="145">
        <v>200</v>
      </c>
      <c r="N46" s="84">
        <v>226</v>
      </c>
      <c r="O46" s="102">
        <f t="shared" si="2"/>
        <v>2437</v>
      </c>
      <c r="P46"/>
      <c r="Q46"/>
      <c r="R46"/>
      <c r="S46"/>
      <c r="T46"/>
      <c r="U46"/>
    </row>
    <row r="47" spans="2:21" ht="18.75" customHeight="1" thickBot="1" x14ac:dyDescent="0.35">
      <c r="B47" s="51" t="s">
        <v>47</v>
      </c>
      <c r="C47" s="127">
        <v>9051</v>
      </c>
      <c r="D47" s="96">
        <v>8832</v>
      </c>
      <c r="E47" s="96">
        <v>10127</v>
      </c>
      <c r="F47" s="96">
        <v>9742</v>
      </c>
      <c r="G47" s="96">
        <v>8927</v>
      </c>
      <c r="H47" s="96">
        <v>8085</v>
      </c>
      <c r="I47" s="96">
        <v>8662</v>
      </c>
      <c r="J47" s="96">
        <v>9226</v>
      </c>
      <c r="K47" s="96">
        <v>8282</v>
      </c>
      <c r="L47" s="96">
        <v>8306</v>
      </c>
      <c r="M47" s="124">
        <v>7583</v>
      </c>
      <c r="N47" s="115">
        <v>8395</v>
      </c>
      <c r="O47" s="103">
        <f t="shared" si="2"/>
        <v>105218</v>
      </c>
      <c r="P47"/>
      <c r="Q47"/>
      <c r="R47"/>
      <c r="S47"/>
      <c r="T47"/>
      <c r="U47"/>
    </row>
    <row r="48" spans="2:21" ht="18.75" customHeight="1" x14ac:dyDescent="0.3">
      <c r="B48" t="str">
        <f>B39</f>
        <v>Fonte: EMBM - PM3 - Atualizado em 12/01/2022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</row>
    <row r="49" spans="2:21" ht="18.75" customHeigh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/>
      <c r="Q49"/>
      <c r="R49"/>
      <c r="S49"/>
      <c r="T49"/>
      <c r="U49"/>
    </row>
    <row r="50" spans="2:21" ht="18.75" customHeight="1" x14ac:dyDescent="0.3">
      <c r="B50" s="162" t="s">
        <v>97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  <c r="P50"/>
      <c r="Q50"/>
      <c r="R50"/>
      <c r="S50"/>
      <c r="T50"/>
      <c r="U50"/>
    </row>
    <row r="51" spans="2:21" ht="7.5" customHeight="1" thickBot="1" x14ac:dyDescent="0.3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/>
      <c r="Q51"/>
      <c r="R51"/>
      <c r="S51"/>
      <c r="T51"/>
      <c r="U51"/>
    </row>
    <row r="52" spans="2:21" ht="18.75" customHeight="1" x14ac:dyDescent="0.3">
      <c r="B52" s="26" t="s">
        <v>90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/>
      <c r="Q52"/>
      <c r="R52"/>
      <c r="S52"/>
      <c r="T52"/>
      <c r="U52"/>
    </row>
    <row r="53" spans="2:21" ht="18.75" customHeight="1" x14ac:dyDescent="0.3">
      <c r="B53" s="29" t="s">
        <v>49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/>
      <c r="Q53"/>
      <c r="R53"/>
      <c r="S53"/>
      <c r="T53"/>
      <c r="U53"/>
    </row>
    <row r="54" spans="2:21" ht="31.5" customHeight="1" x14ac:dyDescent="0.3">
      <c r="B54" s="151" t="s">
        <v>80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3"/>
      <c r="P54"/>
      <c r="Q54"/>
      <c r="R54"/>
      <c r="S54"/>
      <c r="T54"/>
      <c r="U54"/>
    </row>
    <row r="55" spans="2:21" ht="18.75" customHeight="1" x14ac:dyDescent="0.3">
      <c r="B55" s="32" t="s">
        <v>50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/>
      <c r="Q55"/>
      <c r="R55"/>
      <c r="S55"/>
      <c r="T55"/>
      <c r="U55"/>
    </row>
    <row r="56" spans="2:21" ht="18.75" customHeight="1" x14ac:dyDescent="0.3">
      <c r="B56" s="33" t="s">
        <v>52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/>
      <c r="Q56"/>
      <c r="R56"/>
      <c r="S56"/>
      <c r="T56"/>
      <c r="U56"/>
    </row>
    <row r="57" spans="2:21" ht="18.75" customHeight="1" x14ac:dyDescent="0.3">
      <c r="B57" s="32" t="s">
        <v>53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/>
      <c r="Q57"/>
      <c r="R57"/>
      <c r="S57"/>
      <c r="T57"/>
      <c r="U57"/>
    </row>
    <row r="58" spans="2:21" ht="18.75" customHeight="1" x14ac:dyDescent="0.3">
      <c r="B58" s="33" t="s">
        <v>54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/>
      <c r="Q58"/>
      <c r="R58"/>
      <c r="S58"/>
      <c r="T58"/>
      <c r="U58"/>
    </row>
    <row r="59" spans="2:21" ht="18.75" customHeight="1" x14ac:dyDescent="0.3">
      <c r="B59" s="32" t="s">
        <v>51</v>
      </c>
      <c r="C59" s="30"/>
      <c r="D59" s="30"/>
      <c r="E59" s="30"/>
      <c r="F59" s="30"/>
      <c r="G59" s="34"/>
      <c r="H59" s="30"/>
      <c r="I59" s="30"/>
      <c r="J59" s="30"/>
      <c r="K59" s="30"/>
      <c r="L59" s="30"/>
      <c r="M59" s="30"/>
      <c r="N59" s="30"/>
      <c r="O59" s="31"/>
      <c r="P59"/>
      <c r="Q59"/>
      <c r="R59"/>
      <c r="S59"/>
      <c r="T59"/>
      <c r="U59"/>
    </row>
    <row r="60" spans="2:21" ht="18.75" customHeight="1" thickBot="1" x14ac:dyDescent="0.35">
      <c r="B60" s="35" t="s">
        <v>55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/>
      <c r="Q60"/>
      <c r="R60"/>
      <c r="S60"/>
      <c r="T60"/>
      <c r="U60"/>
    </row>
    <row r="61" spans="2:21" ht="7.5" customHeight="1" thickBot="1" x14ac:dyDescent="0.35"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/>
      <c r="Q61"/>
      <c r="R61"/>
      <c r="S61"/>
      <c r="T61"/>
      <c r="U61"/>
    </row>
    <row r="62" spans="2:21" ht="15.9" customHeight="1" x14ac:dyDescent="0.3">
      <c r="B62" s="38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/>
      <c r="Q62"/>
      <c r="R62"/>
      <c r="S62"/>
      <c r="T62"/>
      <c r="U62"/>
    </row>
    <row r="63" spans="2:21" ht="15.9" customHeight="1" x14ac:dyDescent="0.3">
      <c r="B63" s="39" t="s">
        <v>57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/>
      <c r="Q63"/>
      <c r="R63"/>
      <c r="S63"/>
      <c r="T63"/>
      <c r="U63"/>
    </row>
    <row r="64" spans="2:21" ht="15.9" customHeight="1" x14ac:dyDescent="0.3">
      <c r="B64" s="39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/>
      <c r="Q64"/>
      <c r="R64"/>
      <c r="S64"/>
      <c r="T64"/>
      <c r="U64"/>
    </row>
    <row r="65" spans="2:21" ht="15.9" customHeight="1" x14ac:dyDescent="0.3">
      <c r="B65" s="39" t="s">
        <v>59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/>
      <c r="Q65"/>
      <c r="R65"/>
      <c r="S65"/>
      <c r="T65"/>
      <c r="U65"/>
    </row>
    <row r="66" spans="2:21" ht="15.9" customHeight="1" thickBot="1" x14ac:dyDescent="0.35">
      <c r="B66" s="40" t="s">
        <v>60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/>
      <c r="Q66"/>
      <c r="R66"/>
      <c r="S66"/>
      <c r="T66"/>
      <c r="U66"/>
    </row>
    <row r="67" spans="2:21" ht="7.5" customHeight="1" thickBot="1" x14ac:dyDescent="0.3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/>
      <c r="Q67"/>
      <c r="R67"/>
      <c r="S67"/>
      <c r="T67"/>
      <c r="U67"/>
    </row>
    <row r="68" spans="2:21" ht="33.75" customHeight="1" thickBot="1" x14ac:dyDescent="0.35">
      <c r="B68" s="154" t="s">
        <v>98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6"/>
      <c r="P68"/>
      <c r="Q68"/>
      <c r="R68"/>
      <c r="S68"/>
      <c r="T68"/>
      <c r="U68"/>
    </row>
    <row r="69" spans="2:21" ht="18.75" customHeight="1" x14ac:dyDescent="0.3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/>
      <c r="Q69"/>
      <c r="R69"/>
      <c r="S69"/>
      <c r="T69"/>
      <c r="U69"/>
    </row>
    <row r="70" spans="2:21" ht="22.5" customHeight="1" x14ac:dyDescent="0.3">
      <c r="B70" s="157" t="s">
        <v>100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9"/>
      <c r="P70"/>
      <c r="Q70"/>
      <c r="R70"/>
      <c r="S70"/>
      <c r="T70"/>
      <c r="U70"/>
    </row>
    <row r="71" spans="2:21" ht="13.5" customHeight="1" thickBot="1" x14ac:dyDescent="0.35"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/>
      <c r="Q71"/>
      <c r="R71"/>
      <c r="S71"/>
      <c r="T71"/>
      <c r="U71"/>
    </row>
    <row r="72" spans="2:21" ht="20.100000000000001" customHeight="1" thickBot="1" x14ac:dyDescent="0.35">
      <c r="B72" s="80" t="s">
        <v>91</v>
      </c>
      <c r="C72" s="75" t="s">
        <v>10</v>
      </c>
      <c r="D72" s="76" t="s">
        <v>11</v>
      </c>
      <c r="E72" s="76" t="s">
        <v>12</v>
      </c>
      <c r="F72" s="76" t="s">
        <v>13</v>
      </c>
      <c r="G72" s="76" t="s">
        <v>14</v>
      </c>
      <c r="H72" s="76" t="s">
        <v>15</v>
      </c>
      <c r="I72" s="76" t="s">
        <v>16</v>
      </c>
      <c r="J72" s="76" t="s">
        <v>17</v>
      </c>
      <c r="K72" s="76" t="s">
        <v>18</v>
      </c>
      <c r="L72" s="76" t="s">
        <v>19</v>
      </c>
      <c r="M72" s="76" t="s">
        <v>20</v>
      </c>
      <c r="N72" s="77" t="s">
        <v>21</v>
      </c>
      <c r="O72" s="78" t="s">
        <v>22</v>
      </c>
      <c r="P72" s="14"/>
      <c r="Q72"/>
      <c r="R72"/>
      <c r="S72"/>
      <c r="T72"/>
      <c r="U72"/>
    </row>
    <row r="73" spans="2:21" ht="20.100000000000001" customHeight="1" x14ac:dyDescent="0.3">
      <c r="B73" s="111" t="s">
        <v>61</v>
      </c>
      <c r="C73" s="128">
        <v>59497</v>
      </c>
      <c r="D73" s="94">
        <v>55856</v>
      </c>
      <c r="E73" s="94">
        <v>58191</v>
      </c>
      <c r="F73" s="94">
        <v>60731</v>
      </c>
      <c r="G73" s="94">
        <v>56764</v>
      </c>
      <c r="H73" s="94">
        <v>55764</v>
      </c>
      <c r="I73" s="94">
        <v>59120</v>
      </c>
      <c r="J73" s="94">
        <v>60988</v>
      </c>
      <c r="K73" s="94">
        <v>60639</v>
      </c>
      <c r="L73" s="94">
        <v>60099</v>
      </c>
      <c r="M73" s="136">
        <v>59598</v>
      </c>
      <c r="N73" s="94">
        <v>59793</v>
      </c>
      <c r="O73" s="104">
        <f>SUM(C73:N73)</f>
        <v>707040</v>
      </c>
      <c r="P73" s="14"/>
      <c r="Q73"/>
      <c r="R73"/>
      <c r="S73"/>
      <c r="T73"/>
      <c r="U73"/>
    </row>
    <row r="74" spans="2:21" ht="20.100000000000001" customHeight="1" x14ac:dyDescent="0.3">
      <c r="B74" s="112" t="s">
        <v>72</v>
      </c>
      <c r="C74" s="129">
        <v>286</v>
      </c>
      <c r="D74" s="86">
        <v>275</v>
      </c>
      <c r="E74" s="86">
        <v>330</v>
      </c>
      <c r="F74" s="86">
        <v>365</v>
      </c>
      <c r="G74" s="86">
        <v>358</v>
      </c>
      <c r="H74" s="86">
        <v>336</v>
      </c>
      <c r="I74" s="86">
        <v>314</v>
      </c>
      <c r="J74" s="86">
        <v>386</v>
      </c>
      <c r="K74" s="86">
        <v>345</v>
      </c>
      <c r="L74" s="86">
        <v>339</v>
      </c>
      <c r="M74" s="137">
        <v>308</v>
      </c>
      <c r="N74" s="86">
        <v>324</v>
      </c>
      <c r="O74" s="105">
        <f t="shared" ref="O74:O90" si="3">SUM(C74:N74)</f>
        <v>3966</v>
      </c>
      <c r="P74" s="15"/>
      <c r="Q74"/>
      <c r="R74"/>
      <c r="S74"/>
      <c r="T74"/>
      <c r="U74"/>
    </row>
    <row r="75" spans="2:21" ht="20.100000000000001" customHeight="1" x14ac:dyDescent="0.3">
      <c r="B75" s="112" t="s">
        <v>62</v>
      </c>
      <c r="C75" s="129">
        <v>2377</v>
      </c>
      <c r="D75" s="86">
        <v>2096</v>
      </c>
      <c r="E75" s="86">
        <v>2315</v>
      </c>
      <c r="F75" s="86">
        <v>2319</v>
      </c>
      <c r="G75" s="86">
        <v>2119</v>
      </c>
      <c r="H75" s="86">
        <v>2034</v>
      </c>
      <c r="I75" s="86">
        <v>2231</v>
      </c>
      <c r="J75" s="86">
        <v>2401</v>
      </c>
      <c r="K75" s="86">
        <v>2281</v>
      </c>
      <c r="L75" s="86">
        <v>2426</v>
      </c>
      <c r="M75" s="137">
        <v>2205</v>
      </c>
      <c r="N75" s="86">
        <v>2386</v>
      </c>
      <c r="O75" s="105">
        <f t="shared" si="3"/>
        <v>27190</v>
      </c>
      <c r="P75" s="14"/>
      <c r="Q75"/>
      <c r="R75"/>
      <c r="S75"/>
      <c r="T75"/>
      <c r="U75"/>
    </row>
    <row r="76" spans="2:21" ht="20.100000000000001" customHeight="1" x14ac:dyDescent="0.3">
      <c r="B76" s="112" t="s">
        <v>73</v>
      </c>
      <c r="C76" s="129">
        <v>397</v>
      </c>
      <c r="D76" s="86">
        <v>436</v>
      </c>
      <c r="E76" s="86">
        <v>539</v>
      </c>
      <c r="F76" s="86">
        <v>528</v>
      </c>
      <c r="G76" s="86">
        <v>562</v>
      </c>
      <c r="H76" s="86">
        <v>534</v>
      </c>
      <c r="I76" s="86">
        <v>594</v>
      </c>
      <c r="J76" s="86">
        <v>614</v>
      </c>
      <c r="K76" s="86">
        <v>536</v>
      </c>
      <c r="L76" s="86">
        <v>635</v>
      </c>
      <c r="M76" s="137">
        <v>594</v>
      </c>
      <c r="N76" s="86">
        <v>466</v>
      </c>
      <c r="O76" s="105">
        <f t="shared" si="3"/>
        <v>6435</v>
      </c>
      <c r="P76" s="14"/>
      <c r="Q76"/>
      <c r="R76"/>
      <c r="S76"/>
      <c r="T76"/>
      <c r="U76"/>
    </row>
    <row r="77" spans="2:21" ht="20.100000000000001" customHeight="1" x14ac:dyDescent="0.3">
      <c r="B77" s="112" t="s">
        <v>74</v>
      </c>
      <c r="C77" s="129">
        <v>22</v>
      </c>
      <c r="D77" s="86">
        <v>38</v>
      </c>
      <c r="E77" s="86">
        <v>24</v>
      </c>
      <c r="F77" s="86">
        <v>27</v>
      </c>
      <c r="G77" s="86">
        <v>28</v>
      </c>
      <c r="H77" s="86">
        <v>25</v>
      </c>
      <c r="I77" s="86">
        <v>27</v>
      </c>
      <c r="J77" s="86">
        <v>25</v>
      </c>
      <c r="K77" s="86">
        <v>34</v>
      </c>
      <c r="L77" s="86">
        <v>26</v>
      </c>
      <c r="M77" s="137">
        <v>21</v>
      </c>
      <c r="N77" s="86">
        <v>11</v>
      </c>
      <c r="O77" s="105">
        <f t="shared" si="3"/>
        <v>308</v>
      </c>
      <c r="P77" s="15"/>
      <c r="Q77"/>
      <c r="R77"/>
      <c r="S77"/>
      <c r="T77"/>
      <c r="U77"/>
    </row>
    <row r="78" spans="2:21" ht="20.100000000000001" customHeight="1" x14ac:dyDescent="0.3">
      <c r="B78" s="112" t="s">
        <v>63</v>
      </c>
      <c r="C78" s="129">
        <v>17814</v>
      </c>
      <c r="D78" s="86">
        <v>15183</v>
      </c>
      <c r="E78" s="86">
        <v>15519</v>
      </c>
      <c r="F78" s="86">
        <v>17029</v>
      </c>
      <c r="G78" s="86">
        <v>15745</v>
      </c>
      <c r="H78" s="86">
        <v>16438</v>
      </c>
      <c r="I78" s="86">
        <v>16086</v>
      </c>
      <c r="J78" s="86">
        <v>17592</v>
      </c>
      <c r="K78" s="86">
        <v>15802</v>
      </c>
      <c r="L78" s="86">
        <v>16468</v>
      </c>
      <c r="M78" s="137">
        <v>18165</v>
      </c>
      <c r="N78" s="86">
        <v>18530</v>
      </c>
      <c r="O78" s="105">
        <f t="shared" si="3"/>
        <v>200371</v>
      </c>
      <c r="P78" s="14"/>
      <c r="Q78"/>
      <c r="R78"/>
      <c r="S78"/>
      <c r="T78"/>
      <c r="U78"/>
    </row>
    <row r="79" spans="2:21" ht="20.100000000000001" customHeight="1" x14ac:dyDescent="0.3">
      <c r="B79" s="112" t="s">
        <v>64</v>
      </c>
      <c r="C79" s="129">
        <v>15773</v>
      </c>
      <c r="D79" s="86">
        <v>15998</v>
      </c>
      <c r="E79" s="86">
        <v>15016</v>
      </c>
      <c r="F79" s="86">
        <v>16202</v>
      </c>
      <c r="G79" s="86">
        <v>16756</v>
      </c>
      <c r="H79" s="86">
        <v>17163</v>
      </c>
      <c r="I79" s="86">
        <v>17676</v>
      </c>
      <c r="J79" s="86">
        <v>17924</v>
      </c>
      <c r="K79" s="86">
        <v>16440</v>
      </c>
      <c r="L79" s="86">
        <v>17726</v>
      </c>
      <c r="M79" s="137">
        <v>18692</v>
      </c>
      <c r="N79" s="86">
        <v>17684</v>
      </c>
      <c r="O79" s="105">
        <f t="shared" si="3"/>
        <v>203050</v>
      </c>
      <c r="P79" s="15"/>
      <c r="Q79"/>
      <c r="R79"/>
      <c r="S79"/>
      <c r="T79"/>
      <c r="U79"/>
    </row>
    <row r="80" spans="2:21" ht="20.100000000000001" customHeight="1" x14ac:dyDescent="0.3">
      <c r="B80" s="112" t="s">
        <v>65</v>
      </c>
      <c r="C80" s="129">
        <v>11897</v>
      </c>
      <c r="D80" s="86">
        <v>12389</v>
      </c>
      <c r="E80" s="86">
        <v>12170</v>
      </c>
      <c r="F80" s="86">
        <v>12880</v>
      </c>
      <c r="G80" s="86">
        <v>13176</v>
      </c>
      <c r="H80" s="86">
        <v>13543</v>
      </c>
      <c r="I80" s="86">
        <v>13800</v>
      </c>
      <c r="J80" s="86">
        <v>13985</v>
      </c>
      <c r="K80" s="86">
        <v>12852</v>
      </c>
      <c r="L80" s="86">
        <v>13773</v>
      </c>
      <c r="M80" s="137">
        <v>14054</v>
      </c>
      <c r="N80" s="86">
        <v>13591</v>
      </c>
      <c r="O80" s="105">
        <f t="shared" si="3"/>
        <v>158110</v>
      </c>
      <c r="P80" s="14"/>
      <c r="Q80"/>
      <c r="R80"/>
      <c r="S80"/>
      <c r="T80"/>
      <c r="U80"/>
    </row>
    <row r="81" spans="2:21" ht="20.100000000000001" customHeight="1" x14ac:dyDescent="0.3">
      <c r="B81" s="112" t="s">
        <v>76</v>
      </c>
      <c r="C81" s="129">
        <v>810</v>
      </c>
      <c r="D81" s="86">
        <v>804</v>
      </c>
      <c r="E81" s="86">
        <v>939</v>
      </c>
      <c r="F81" s="86">
        <v>1026</v>
      </c>
      <c r="G81" s="86">
        <v>1103</v>
      </c>
      <c r="H81" s="86">
        <v>957</v>
      </c>
      <c r="I81" s="86">
        <v>944</v>
      </c>
      <c r="J81" s="86">
        <v>1182</v>
      </c>
      <c r="K81" s="86">
        <v>1022</v>
      </c>
      <c r="L81" s="86">
        <v>940</v>
      </c>
      <c r="M81" s="137">
        <v>1129</v>
      </c>
      <c r="N81" s="86">
        <v>986</v>
      </c>
      <c r="O81" s="105">
        <f t="shared" si="3"/>
        <v>11842</v>
      </c>
      <c r="P81" s="15"/>
      <c r="Q81"/>
      <c r="R81"/>
      <c r="S81"/>
      <c r="T81"/>
      <c r="U81"/>
    </row>
    <row r="82" spans="2:21" ht="20.100000000000001" customHeight="1" x14ac:dyDescent="0.3">
      <c r="B82" s="112" t="s">
        <v>77</v>
      </c>
      <c r="C82" s="129">
        <v>433</v>
      </c>
      <c r="D82" s="86">
        <v>503</v>
      </c>
      <c r="E82" s="86">
        <v>647</v>
      </c>
      <c r="F82" s="86">
        <v>519</v>
      </c>
      <c r="G82" s="86">
        <v>644</v>
      </c>
      <c r="H82" s="86">
        <v>595</v>
      </c>
      <c r="I82" s="86">
        <v>614</v>
      </c>
      <c r="J82" s="86">
        <v>636</v>
      </c>
      <c r="K82" s="86">
        <v>500</v>
      </c>
      <c r="L82" s="86">
        <v>570</v>
      </c>
      <c r="M82" s="137">
        <v>594</v>
      </c>
      <c r="N82" s="86">
        <v>637</v>
      </c>
      <c r="O82" s="105">
        <f t="shared" si="3"/>
        <v>6892</v>
      </c>
      <c r="P82" s="15"/>
      <c r="Q82"/>
      <c r="R82"/>
      <c r="S82"/>
      <c r="T82"/>
      <c r="U82"/>
    </row>
    <row r="83" spans="2:21" ht="20.100000000000001" customHeight="1" x14ac:dyDescent="0.3">
      <c r="B83" s="112" t="s">
        <v>66</v>
      </c>
      <c r="C83" s="129">
        <v>9069</v>
      </c>
      <c r="D83" s="86">
        <v>9520</v>
      </c>
      <c r="E83" s="86">
        <v>7762</v>
      </c>
      <c r="F83" s="86">
        <v>8926</v>
      </c>
      <c r="G83" s="86">
        <v>10845</v>
      </c>
      <c r="H83" s="86">
        <v>9917</v>
      </c>
      <c r="I83" s="86">
        <v>8961</v>
      </c>
      <c r="J83" s="86">
        <v>9663</v>
      </c>
      <c r="K83" s="86">
        <v>8904</v>
      </c>
      <c r="L83" s="86">
        <v>9796</v>
      </c>
      <c r="M83" s="137">
        <v>8479</v>
      </c>
      <c r="N83" s="86">
        <v>9591</v>
      </c>
      <c r="O83" s="105">
        <f t="shared" si="3"/>
        <v>111433</v>
      </c>
      <c r="P83" s="14"/>
      <c r="Q83"/>
      <c r="R83"/>
      <c r="S83"/>
      <c r="T83"/>
      <c r="U83"/>
    </row>
    <row r="84" spans="2:21" ht="20.100000000000001" customHeight="1" x14ac:dyDescent="0.3">
      <c r="B84" s="112" t="s">
        <v>67</v>
      </c>
      <c r="C84" s="129">
        <v>1360</v>
      </c>
      <c r="D84" s="86">
        <v>1109</v>
      </c>
      <c r="E84" s="86">
        <v>909</v>
      </c>
      <c r="F84" s="86">
        <v>1078</v>
      </c>
      <c r="G84" s="86">
        <v>1063</v>
      </c>
      <c r="H84" s="86">
        <v>1232</v>
      </c>
      <c r="I84" s="86">
        <v>1107</v>
      </c>
      <c r="J84" s="86">
        <v>1280</v>
      </c>
      <c r="K84" s="86">
        <v>1155</v>
      </c>
      <c r="L84" s="86">
        <v>1181</v>
      </c>
      <c r="M84" s="137">
        <v>1149</v>
      </c>
      <c r="N84" s="86">
        <v>1079</v>
      </c>
      <c r="O84" s="105">
        <f t="shared" si="3"/>
        <v>13702</v>
      </c>
      <c r="P84" s="15"/>
      <c r="Q84"/>
      <c r="R84"/>
      <c r="S84"/>
      <c r="T84"/>
      <c r="U84"/>
    </row>
    <row r="85" spans="2:21" ht="20.100000000000001" customHeight="1" x14ac:dyDescent="0.3">
      <c r="B85" s="112" t="s">
        <v>75</v>
      </c>
      <c r="C85" s="129">
        <v>1394</v>
      </c>
      <c r="D85" s="86">
        <v>1420</v>
      </c>
      <c r="E85" s="86">
        <v>1814</v>
      </c>
      <c r="F85" s="86">
        <v>1748</v>
      </c>
      <c r="G85" s="86">
        <v>1911</v>
      </c>
      <c r="H85" s="86">
        <v>2305</v>
      </c>
      <c r="I85" s="86">
        <v>2274</v>
      </c>
      <c r="J85" s="86">
        <v>2301</v>
      </c>
      <c r="K85" s="86">
        <v>2109</v>
      </c>
      <c r="L85" s="86">
        <v>2025</v>
      </c>
      <c r="M85" s="137">
        <v>2015</v>
      </c>
      <c r="N85" s="86">
        <v>1555</v>
      </c>
      <c r="O85" s="105">
        <f t="shared" si="3"/>
        <v>22871</v>
      </c>
      <c r="P85" s="16"/>
      <c r="Q85"/>
      <c r="R85"/>
      <c r="S85"/>
      <c r="T85"/>
      <c r="U85"/>
    </row>
    <row r="86" spans="2:21" ht="20.100000000000001" customHeight="1" x14ac:dyDescent="0.25">
      <c r="B86" s="112" t="s">
        <v>68</v>
      </c>
      <c r="C86" s="129">
        <v>94</v>
      </c>
      <c r="D86" s="86">
        <v>45</v>
      </c>
      <c r="E86" s="86">
        <v>57</v>
      </c>
      <c r="F86" s="86">
        <v>65</v>
      </c>
      <c r="G86" s="86">
        <v>82</v>
      </c>
      <c r="H86" s="86">
        <v>58</v>
      </c>
      <c r="I86" s="86">
        <v>63</v>
      </c>
      <c r="J86" s="86">
        <v>89</v>
      </c>
      <c r="K86" s="86">
        <v>55</v>
      </c>
      <c r="L86" s="86">
        <v>49</v>
      </c>
      <c r="M86" s="137">
        <v>40</v>
      </c>
      <c r="N86" s="86">
        <v>45</v>
      </c>
      <c r="O86" s="105">
        <f t="shared" si="3"/>
        <v>742</v>
      </c>
      <c r="P86" s="14"/>
    </row>
    <row r="87" spans="2:21" ht="20.100000000000001" customHeight="1" x14ac:dyDescent="0.25">
      <c r="B87" s="112" t="s">
        <v>69</v>
      </c>
      <c r="C87" s="129">
        <v>361</v>
      </c>
      <c r="D87" s="86">
        <v>367</v>
      </c>
      <c r="E87" s="86">
        <v>486</v>
      </c>
      <c r="F87" s="86">
        <v>503</v>
      </c>
      <c r="G87" s="86">
        <v>525</v>
      </c>
      <c r="H87" s="86">
        <v>564</v>
      </c>
      <c r="I87" s="86">
        <v>540</v>
      </c>
      <c r="J87" s="86">
        <v>664</v>
      </c>
      <c r="K87" s="86">
        <v>598</v>
      </c>
      <c r="L87" s="86">
        <v>607</v>
      </c>
      <c r="M87" s="137">
        <v>613</v>
      </c>
      <c r="N87" s="86">
        <v>530</v>
      </c>
      <c r="O87" s="105">
        <f t="shared" si="3"/>
        <v>6358</v>
      </c>
      <c r="P87" s="14"/>
    </row>
    <row r="88" spans="2:21" ht="20.100000000000001" customHeight="1" x14ac:dyDescent="0.25">
      <c r="B88" s="113" t="s">
        <v>78</v>
      </c>
      <c r="C88" s="129">
        <v>11</v>
      </c>
      <c r="D88" s="86">
        <v>14</v>
      </c>
      <c r="E88" s="86">
        <v>18</v>
      </c>
      <c r="F88" s="86">
        <v>21</v>
      </c>
      <c r="G88" s="86">
        <v>16</v>
      </c>
      <c r="H88" s="86">
        <v>27</v>
      </c>
      <c r="I88" s="86">
        <v>17</v>
      </c>
      <c r="J88" s="86">
        <v>15</v>
      </c>
      <c r="K88" s="86">
        <v>7</v>
      </c>
      <c r="L88" s="86">
        <v>20</v>
      </c>
      <c r="M88" s="137">
        <v>6</v>
      </c>
      <c r="N88" s="86">
        <v>18</v>
      </c>
      <c r="O88" s="105">
        <f t="shared" si="3"/>
        <v>190</v>
      </c>
      <c r="P88" s="14"/>
    </row>
    <row r="89" spans="2:21" ht="20.100000000000001" customHeight="1" x14ac:dyDescent="0.25">
      <c r="B89" s="113" t="s">
        <v>70</v>
      </c>
      <c r="C89" s="129">
        <v>929</v>
      </c>
      <c r="D89" s="86">
        <v>1055</v>
      </c>
      <c r="E89" s="86">
        <v>1152</v>
      </c>
      <c r="F89" s="86">
        <v>1206</v>
      </c>
      <c r="G89" s="86">
        <v>1614</v>
      </c>
      <c r="H89" s="86">
        <v>1492</v>
      </c>
      <c r="I89" s="86">
        <v>1476</v>
      </c>
      <c r="J89" s="86">
        <v>1446</v>
      </c>
      <c r="K89" s="86">
        <v>1291</v>
      </c>
      <c r="L89" s="86">
        <v>1383</v>
      </c>
      <c r="M89" s="137">
        <v>1560</v>
      </c>
      <c r="N89" s="86">
        <v>1525</v>
      </c>
      <c r="O89" s="105">
        <f t="shared" si="3"/>
        <v>16129</v>
      </c>
      <c r="P89" s="14"/>
    </row>
    <row r="90" spans="2:21" ht="20.100000000000001" customHeight="1" thickBot="1" x14ac:dyDescent="0.3">
      <c r="B90" s="114" t="s">
        <v>71</v>
      </c>
      <c r="C90" s="130">
        <v>830</v>
      </c>
      <c r="D90" s="87">
        <v>749</v>
      </c>
      <c r="E90" s="87">
        <v>718</v>
      </c>
      <c r="F90" s="87">
        <v>664</v>
      </c>
      <c r="G90" s="87">
        <v>673</v>
      </c>
      <c r="H90" s="87">
        <v>775</v>
      </c>
      <c r="I90" s="87">
        <v>730</v>
      </c>
      <c r="J90" s="87">
        <v>694</v>
      </c>
      <c r="K90" s="87">
        <v>672</v>
      </c>
      <c r="L90" s="87">
        <v>757</v>
      </c>
      <c r="M90" s="138">
        <v>677</v>
      </c>
      <c r="N90" s="87">
        <v>727</v>
      </c>
      <c r="O90" s="106">
        <f t="shared" si="3"/>
        <v>8666</v>
      </c>
      <c r="P90" s="14"/>
    </row>
    <row r="91" spans="2:21" ht="18.75" customHeight="1" x14ac:dyDescent="0.25">
      <c r="B91" s="1" t="s">
        <v>104</v>
      </c>
      <c r="P91" s="17"/>
    </row>
    <row r="92" spans="2:21" ht="20.25" customHeight="1" x14ac:dyDescent="0.25">
      <c r="B92" s="157" t="s">
        <v>101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9"/>
      <c r="P92" s="18"/>
    </row>
    <row r="93" spans="2:21" ht="13.8" thickBot="1" x14ac:dyDescent="0.3"/>
    <row r="94" spans="2:21" ht="24" thickBot="1" x14ac:dyDescent="0.45">
      <c r="B94" s="74" t="s">
        <v>93</v>
      </c>
      <c r="C94" s="21" t="s">
        <v>10</v>
      </c>
      <c r="D94" s="19" t="s">
        <v>11</v>
      </c>
      <c r="E94" s="19" t="s">
        <v>12</v>
      </c>
      <c r="F94" s="19" t="s">
        <v>13</v>
      </c>
      <c r="G94" s="19" t="s">
        <v>14</v>
      </c>
      <c r="H94" s="19" t="s">
        <v>15</v>
      </c>
      <c r="I94" s="19" t="s">
        <v>16</v>
      </c>
      <c r="J94" s="19" t="s">
        <v>17</v>
      </c>
      <c r="K94" s="19" t="s">
        <v>18</v>
      </c>
      <c r="L94" s="19" t="s">
        <v>19</v>
      </c>
      <c r="M94" s="19" t="s">
        <v>20</v>
      </c>
      <c r="N94" s="20" t="s">
        <v>21</v>
      </c>
      <c r="O94" s="7" t="s">
        <v>22</v>
      </c>
    </row>
    <row r="95" spans="2:21" ht="18.899999999999999" customHeight="1" x14ac:dyDescent="0.25">
      <c r="B95" s="22" t="s">
        <v>24</v>
      </c>
      <c r="C95" s="131">
        <v>370748.05999999988</v>
      </c>
      <c r="D95" s="88">
        <v>926609.48</v>
      </c>
      <c r="E95" s="88">
        <v>1183669.21</v>
      </c>
      <c r="F95" s="88">
        <v>460365.89</v>
      </c>
      <c r="G95" s="88">
        <v>1940455.14</v>
      </c>
      <c r="H95" s="88">
        <v>863270.49999999977</v>
      </c>
      <c r="I95" s="88">
        <v>925880.4800000001</v>
      </c>
      <c r="J95" s="88">
        <v>2003241.6100000003</v>
      </c>
      <c r="K95" s="88">
        <v>1069166.1599999999</v>
      </c>
      <c r="L95" s="88">
        <v>328475.90000000002</v>
      </c>
      <c r="M95" s="139">
        <v>296799.40000000002</v>
      </c>
      <c r="N95" s="88">
        <v>200455.28999999998</v>
      </c>
      <c r="O95" s="107">
        <f>SUM(C95:N95)</f>
        <v>10569137.120000001</v>
      </c>
    </row>
    <row r="96" spans="2:21" ht="18.899999999999999" customHeight="1" x14ac:dyDescent="0.25">
      <c r="B96" s="22" t="s">
        <v>25</v>
      </c>
      <c r="C96" s="89">
        <v>104795.28999999998</v>
      </c>
      <c r="D96" s="89">
        <v>86340.41</v>
      </c>
      <c r="E96" s="89">
        <v>76691.520000000004</v>
      </c>
      <c r="F96" s="89">
        <v>99497.180000000022</v>
      </c>
      <c r="G96" s="89">
        <v>64101.42</v>
      </c>
      <c r="H96" s="89">
        <v>95538.47</v>
      </c>
      <c r="I96" s="89">
        <v>203945.43000000002</v>
      </c>
      <c r="J96" s="89">
        <v>52485.670000000006</v>
      </c>
      <c r="K96" s="89">
        <v>273873.53000000003</v>
      </c>
      <c r="L96" s="89">
        <v>95431.930000000022</v>
      </c>
      <c r="M96" s="139">
        <v>180904.99999999997</v>
      </c>
      <c r="N96" s="88">
        <v>37842.659999999996</v>
      </c>
      <c r="O96" s="108">
        <f t="shared" ref="O96:O100" si="4">SUM(C96:N96)</f>
        <v>1371448.51</v>
      </c>
    </row>
    <row r="97" spans="2:15" ht="18.899999999999999" customHeight="1" x14ac:dyDescent="0.25">
      <c r="B97" s="22" t="s">
        <v>26</v>
      </c>
      <c r="C97" s="132">
        <v>12185.71</v>
      </c>
      <c r="D97" s="88">
        <v>15729.19</v>
      </c>
      <c r="E97" s="88">
        <v>8728.34</v>
      </c>
      <c r="F97" s="88">
        <v>22407.509999999995</v>
      </c>
      <c r="G97" s="88">
        <v>18800.050000000003</v>
      </c>
      <c r="H97" s="88">
        <v>28504.870000000003</v>
      </c>
      <c r="I97" s="88">
        <v>17562.2</v>
      </c>
      <c r="J97" s="88">
        <v>17994.5</v>
      </c>
      <c r="K97" s="88">
        <v>34908.920000000006</v>
      </c>
      <c r="L97" s="88">
        <v>28818.01</v>
      </c>
      <c r="M97" s="139">
        <v>12483.579999999998</v>
      </c>
      <c r="N97" s="88">
        <v>15581.029999999999</v>
      </c>
      <c r="O97" s="108">
        <f t="shared" si="4"/>
        <v>233703.91</v>
      </c>
    </row>
    <row r="98" spans="2:15" ht="18.899999999999999" customHeight="1" x14ac:dyDescent="0.25">
      <c r="B98" s="23" t="s">
        <v>27</v>
      </c>
      <c r="C98" s="133">
        <v>0.15</v>
      </c>
      <c r="D98" s="88">
        <v>1453.15</v>
      </c>
      <c r="E98" s="88">
        <v>19.77</v>
      </c>
      <c r="F98" s="88">
        <v>486.9</v>
      </c>
      <c r="G98" s="88">
        <v>178</v>
      </c>
      <c r="H98" s="88">
        <v>18.399999999999999</v>
      </c>
      <c r="I98" s="88">
        <v>0</v>
      </c>
      <c r="J98" s="88">
        <v>74</v>
      </c>
      <c r="K98" s="88">
        <v>1843.9</v>
      </c>
      <c r="L98" s="88">
        <v>50.4</v>
      </c>
      <c r="M98" s="148">
        <v>58</v>
      </c>
      <c r="N98" s="90">
        <v>4101.3</v>
      </c>
      <c r="O98" s="108">
        <f t="shared" si="4"/>
        <v>8283.9700000000012</v>
      </c>
    </row>
    <row r="99" spans="2:15" ht="18.899999999999999" customHeight="1" x14ac:dyDescent="0.25">
      <c r="B99" s="23" t="s">
        <v>81</v>
      </c>
      <c r="C99" s="134">
        <v>1526</v>
      </c>
      <c r="D99" s="91">
        <v>519</v>
      </c>
      <c r="E99" s="91">
        <v>332</v>
      </c>
      <c r="F99" s="91">
        <v>37</v>
      </c>
      <c r="G99" s="91">
        <v>660</v>
      </c>
      <c r="H99" s="91">
        <v>361</v>
      </c>
      <c r="I99" s="91">
        <v>1822</v>
      </c>
      <c r="J99" s="91">
        <v>226</v>
      </c>
      <c r="K99" s="91">
        <v>47</v>
      </c>
      <c r="L99" s="91">
        <v>716</v>
      </c>
      <c r="M99" s="149">
        <v>516.06999999999994</v>
      </c>
      <c r="N99" s="92">
        <v>7</v>
      </c>
      <c r="O99" s="109">
        <f>SUM(C99:N99)</f>
        <v>6769.07</v>
      </c>
    </row>
    <row r="100" spans="2:15" ht="18.899999999999999" customHeight="1" thickBot="1" x14ac:dyDescent="0.3">
      <c r="B100" s="24" t="s">
        <v>48</v>
      </c>
      <c r="C100" s="135">
        <v>1647.75</v>
      </c>
      <c r="D100" s="93">
        <v>6667.75</v>
      </c>
      <c r="E100" s="93">
        <v>4155</v>
      </c>
      <c r="F100" s="93">
        <v>1168</v>
      </c>
      <c r="G100" s="93">
        <v>1654</v>
      </c>
      <c r="H100" s="93">
        <v>350.1</v>
      </c>
      <c r="I100" s="93">
        <v>8040.2</v>
      </c>
      <c r="J100" s="93">
        <v>784.7</v>
      </c>
      <c r="K100" s="93">
        <v>4491</v>
      </c>
      <c r="L100" s="93">
        <v>3282.8</v>
      </c>
      <c r="M100" s="150">
        <v>4329.38</v>
      </c>
      <c r="N100" s="93">
        <v>1725.6999999999998</v>
      </c>
      <c r="O100" s="110">
        <f t="shared" si="4"/>
        <v>38296.379999999997</v>
      </c>
    </row>
    <row r="101" spans="2:15" ht="13.8" x14ac:dyDescent="0.25">
      <c r="B101" s="1" t="str">
        <f>B91</f>
        <v>Fonte: DIPLANCO - PC - Atualizado em 09.03.2022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5" ht="8.25" customHeight="1" x14ac:dyDescent="0.3">
      <c r="B102"/>
      <c r="C102"/>
      <c r="D102"/>
      <c r="E102"/>
      <c r="F102"/>
      <c r="G102"/>
    </row>
    <row r="103" spans="2:15" ht="15" customHeight="1" x14ac:dyDescent="0.25">
      <c r="B103" s="52" t="s">
        <v>83</v>
      </c>
      <c r="C103" s="53"/>
      <c r="D103" s="54"/>
      <c r="E103" s="55"/>
      <c r="F103" s="55"/>
      <c r="G103" s="56"/>
      <c r="H103" s="57"/>
      <c r="I103" s="57"/>
      <c r="J103" s="58"/>
      <c r="K103" s="57"/>
      <c r="L103" s="59"/>
      <c r="M103" s="57"/>
    </row>
    <row r="104" spans="2:15" ht="15" customHeight="1" x14ac:dyDescent="0.25">
      <c r="B104" s="52" t="s">
        <v>105</v>
      </c>
      <c r="C104" s="53"/>
      <c r="D104" s="60"/>
      <c r="E104" s="55"/>
      <c r="F104" s="55"/>
      <c r="G104" s="56"/>
      <c r="H104" s="57"/>
      <c r="I104" s="57"/>
      <c r="J104" s="58"/>
      <c r="K104" s="57"/>
      <c r="L104" s="59"/>
      <c r="M104" s="57"/>
    </row>
    <row r="105" spans="2:15" ht="15" customHeight="1" x14ac:dyDescent="0.25">
      <c r="B105" s="52" t="s">
        <v>102</v>
      </c>
      <c r="C105" s="53"/>
      <c r="D105" s="54"/>
      <c r="E105" s="55"/>
      <c r="F105" s="55"/>
      <c r="G105" s="56"/>
      <c r="H105" s="56"/>
      <c r="I105" s="57"/>
      <c r="J105" s="61"/>
      <c r="K105" s="62"/>
      <c r="L105" s="62"/>
      <c r="M105" s="62"/>
    </row>
    <row r="106" spans="2:15" ht="15" customHeight="1" x14ac:dyDescent="0.25">
      <c r="B106" s="52" t="s">
        <v>95</v>
      </c>
      <c r="C106" s="53"/>
      <c r="D106" s="54"/>
      <c r="E106" s="55"/>
      <c r="F106" s="55"/>
      <c r="G106" s="56"/>
      <c r="H106" s="56"/>
      <c r="I106" s="57"/>
      <c r="J106" s="61"/>
      <c r="K106" s="62"/>
      <c r="L106" s="62"/>
      <c r="M106" s="62"/>
    </row>
    <row r="107" spans="2:15" ht="15" customHeight="1" x14ac:dyDescent="0.25">
      <c r="B107" s="52" t="s">
        <v>84</v>
      </c>
      <c r="C107" s="53"/>
      <c r="D107" s="54"/>
      <c r="E107" s="55"/>
      <c r="F107" s="55"/>
      <c r="G107" s="56"/>
      <c r="H107" s="56"/>
      <c r="I107" s="57"/>
      <c r="J107" s="61"/>
      <c r="K107" s="62"/>
      <c r="L107" s="62"/>
      <c r="M107" s="62"/>
    </row>
    <row r="108" spans="2:15" ht="15" customHeight="1" x14ac:dyDescent="0.25">
      <c r="B108" s="52" t="s">
        <v>85</v>
      </c>
      <c r="C108" s="53"/>
      <c r="D108" s="54"/>
      <c r="E108" s="55"/>
      <c r="F108" s="55"/>
      <c r="G108" s="56"/>
      <c r="H108" s="56"/>
      <c r="I108" s="57"/>
      <c r="J108" s="61"/>
      <c r="K108" s="62"/>
      <c r="L108" s="62"/>
      <c r="M108" s="62"/>
    </row>
    <row r="109" spans="2:15" ht="15" customHeight="1" x14ac:dyDescent="0.25">
      <c r="B109" s="52" t="s">
        <v>86</v>
      </c>
      <c r="C109" s="63"/>
      <c r="D109" s="63"/>
      <c r="E109" s="64"/>
      <c r="F109" s="64"/>
      <c r="G109" s="63"/>
      <c r="H109" s="65"/>
      <c r="I109" s="63"/>
      <c r="J109" s="66"/>
      <c r="K109" s="67"/>
      <c r="L109" s="66"/>
      <c r="M109" s="63"/>
    </row>
    <row r="110" spans="2:15" ht="15" customHeight="1" x14ac:dyDescent="0.25">
      <c r="B110" s="52" t="s">
        <v>87</v>
      </c>
      <c r="C110" s="63"/>
      <c r="D110" s="63"/>
      <c r="E110" s="64"/>
      <c r="F110" s="64"/>
      <c r="G110" s="63"/>
      <c r="H110" s="65"/>
      <c r="I110" s="63"/>
      <c r="J110" s="66"/>
      <c r="K110" s="67"/>
      <c r="L110" s="66"/>
      <c r="M110" s="63"/>
    </row>
    <row r="111" spans="2:15" ht="17.399999999999999" x14ac:dyDescent="0.3">
      <c r="B111" s="68" t="s">
        <v>88</v>
      </c>
      <c r="C111"/>
      <c r="D111"/>
      <c r="E111" s="69"/>
      <c r="F111" s="69"/>
      <c r="G111"/>
      <c r="H111" s="70"/>
      <c r="I111"/>
      <c r="J111" s="71"/>
      <c r="K111" s="62"/>
      <c r="L111" s="71"/>
      <c r="M111"/>
    </row>
    <row r="112" spans="2:15" ht="17.399999999999999" x14ac:dyDescent="0.3">
      <c r="B112"/>
      <c r="C112"/>
      <c r="D112"/>
      <c r="E112" s="69"/>
      <c r="F112" s="69"/>
      <c r="G112"/>
      <c r="H112" s="70"/>
      <c r="I112"/>
      <c r="J112" s="71"/>
      <c r="K112" s="72"/>
      <c r="L112" s="71"/>
      <c r="M112"/>
    </row>
    <row r="113" spans="2:13" ht="14.4" x14ac:dyDescent="0.3">
      <c r="B113" s="73"/>
      <c r="C113" s="73"/>
      <c r="D113" s="73"/>
      <c r="E113" s="73"/>
      <c r="F113" s="73"/>
      <c r="G113" s="73"/>
      <c r="H113" s="73"/>
      <c r="I113"/>
      <c r="J113"/>
      <c r="K113" s="71"/>
      <c r="L113" s="71"/>
      <c r="M113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6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ATIVIDADE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João Sidnei</cp:lastModifiedBy>
  <cp:lastPrinted>2021-04-14T19:05:34Z</cp:lastPrinted>
  <dcterms:created xsi:type="dcterms:W3CDTF">2008-05-08T21:25:33Z</dcterms:created>
  <dcterms:modified xsi:type="dcterms:W3CDTF">2022-03-21T12:20:56Z</dcterms:modified>
</cp:coreProperties>
</file>