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hidePivotFieldList="1" defaultThemeVersion="124226"/>
  <bookViews>
    <workbookView xWindow="0" yWindow="0" windowWidth="28800" windowHeight="11130"/>
  </bookViews>
  <sheets>
    <sheet name="GERAL" sheetId="17" r:id="rId1"/>
    <sheet name="2020" sheetId="1" r:id="rId2"/>
    <sheet name="JAN" sheetId="2" r:id="rId3"/>
  </sheets>
  <calcPr calcId="125725"/>
  <pivotCaches>
    <pivotCache cacheId="16" r:id="rId4"/>
    <pivotCache cacheId="17" r:id="rId5"/>
  </pivotCaches>
</workbook>
</file>

<file path=xl/calcChain.xml><?xml version="1.0" encoding="utf-8"?>
<calcChain xmlns="http://schemas.openxmlformats.org/spreadsheetml/2006/main">
  <c r="O521" i="1"/>
  <c r="N521"/>
  <c r="M521"/>
  <c r="L521"/>
  <c r="K521"/>
  <c r="J521"/>
  <c r="I521"/>
  <c r="H521"/>
  <c r="G521"/>
  <c r="F521"/>
  <c r="E521"/>
  <c r="D521"/>
  <c r="C521"/>
  <c r="B521"/>
  <c r="O7" i="17"/>
  <c r="P7"/>
  <c r="M7"/>
  <c r="I7"/>
  <c r="E7"/>
  <c r="N7"/>
  <c r="J7"/>
  <c r="F7"/>
  <c r="K7"/>
  <c r="G7"/>
  <c r="C7"/>
  <c r="L7"/>
  <c r="H7"/>
  <c r="D7"/>
  <c r="P19" l="1"/>
  <c r="O19"/>
  <c r="A512" i="1"/>
  <c r="A512" i="2" s="1"/>
  <c r="N39" i="17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D39"/>
  <c r="D38"/>
  <c r="D37"/>
  <c r="D36"/>
  <c r="D35"/>
  <c r="D34"/>
  <c r="D33"/>
  <c r="D32"/>
  <c r="D31"/>
  <c r="D30"/>
  <c r="D29"/>
  <c r="D28"/>
  <c r="C39"/>
  <c r="C38"/>
  <c r="C37"/>
  <c r="C36"/>
  <c r="C35"/>
  <c r="C34"/>
  <c r="C33"/>
  <c r="C32"/>
  <c r="C31"/>
  <c r="C30"/>
  <c r="C29"/>
  <c r="C28"/>
  <c r="O39" l="1"/>
  <c r="O38"/>
  <c r="O37"/>
  <c r="O36"/>
  <c r="O35"/>
  <c r="O34"/>
  <c r="O33"/>
  <c r="O32"/>
  <c r="O31"/>
  <c r="O30"/>
  <c r="O29"/>
  <c r="O28"/>
  <c r="J39"/>
  <c r="J38"/>
  <c r="J37"/>
  <c r="J36"/>
  <c r="J35"/>
  <c r="J34"/>
  <c r="J33"/>
  <c r="J32"/>
  <c r="J31"/>
  <c r="J30"/>
  <c r="J29"/>
  <c r="E39"/>
  <c r="E37"/>
  <c r="E36"/>
  <c r="E35"/>
  <c r="E34"/>
  <c r="E33"/>
  <c r="E32"/>
  <c r="E31"/>
  <c r="E30"/>
  <c r="E29"/>
  <c r="E28"/>
  <c r="H40" l="1"/>
  <c r="I40"/>
  <c r="N40"/>
  <c r="E38"/>
  <c r="D40"/>
  <c r="C40"/>
  <c r="M40"/>
  <c r="O40" s="1"/>
  <c r="J28"/>
  <c r="J40" l="1"/>
  <c r="E40"/>
  <c r="J19" l="1"/>
  <c r="G19"/>
  <c r="L19"/>
  <c r="C19"/>
  <c r="D19"/>
  <c r="F19"/>
  <c r="M19"/>
  <c r="E19"/>
  <c r="K19"/>
  <c r="I19"/>
  <c r="H19"/>
  <c r="N19"/>
</calcChain>
</file>

<file path=xl/sharedStrings.xml><?xml version="1.0" encoding="utf-8"?>
<sst xmlns="http://schemas.openxmlformats.org/spreadsheetml/2006/main" count="1154" uniqueCount="574">
  <si>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</si>
  <si>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</si>
  <si>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</si>
  <si>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</si>
  <si>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</si>
  <si>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</si>
  <si>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</si>
  <si>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</si>
  <si>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</si>
  <si>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</si>
  <si>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</si>
  <si>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</si>
  <si>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</si>
  <si>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</si>
  <si>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</si>
  <si>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</si>
  <si>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</si>
  <si>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</si>
  <si>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</si>
  <si>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</si>
  <si>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</si>
  <si>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</si>
  <si>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</si>
  <si>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</si>
  <si>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</si>
  <si>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</si>
  <si>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</si>
  <si>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</si>
  <si>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</si>
  <si>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</si>
  <si>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</si>
  <si>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</si>
  <si>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</si>
  <si>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</si>
  <si>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</si>
  <si>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</si>
  <si>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</si>
  <si>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</si>
  <si>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</si>
  <si>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</si>
  <si>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</si>
  <si>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</si>
  <si>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</si>
  <si>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</si>
  <si>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</si>
  <si>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</si>
  <si>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</si>
  <si>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</si>
  <si>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</si>
  <si>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</si>
  <si>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</si>
  <si>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</si>
  <si>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</si>
  <si>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</si>
  <si>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</si>
  <si>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</si>
  <si>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</si>
  <si>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</si>
  <si>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</si>
  <si>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</si>
  <si>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</si>
  <si>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</si>
  <si>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</si>
  <si>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</si>
  <si>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</si>
  <si>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</si>
  <si>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</si>
  <si>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</si>
  <si>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</si>
  <si>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</si>
  <si>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</si>
  <si>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</si>
  <si>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</si>
  <si>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</si>
  <si>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</si>
  <si>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</si>
  <si>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</si>
  <si>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</si>
  <si>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</si>
  <si>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</si>
  <si>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</si>
  <si>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</si>
  <si>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</si>
  <si>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</si>
  <si>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</si>
  <si>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</si>
  <si>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</si>
  <si>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</si>
  <si>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</si>
  <si>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</si>
  <si>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</si>
  <si>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</si>
  <si>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</si>
  <si>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</si>
  <si>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</si>
  <si>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</si>
  <si>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</si>
  <si>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</si>
  <si>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</si>
  <si>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</si>
  <si>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</si>
  <si>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</si>
  <si>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</si>
  <si>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</si>
  <si>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</si>
  <si>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</si>
  <si>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</si>
  <si>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</si>
  <si>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</si>
  <si>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</si>
  <si>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</si>
  <si>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</si>
  <si>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</si>
  <si>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</si>
  <si>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</si>
  <si>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</si>
  <si>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</si>
  <si>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</si>
  <si>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</si>
  <si>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</si>
  <si>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</si>
  <si>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</si>
  <si>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</si>
  <si>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</si>
  <si>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</si>
  <si>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</si>
  <si>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</si>
  <si>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</si>
  <si>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</si>
  <si>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</si>
  <si>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</si>
  <si>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</si>
  <si>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</si>
  <si>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</si>
  <si>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</si>
  <si>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</si>
  <si>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</si>
  <si>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</si>
  <si>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</si>
  <si>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</si>
  <si>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</si>
  <si>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</si>
  <si>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</si>
  <si>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</si>
  <si>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</si>
  <si>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</si>
  <si>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</si>
  <si>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</si>
  <si>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</si>
  <si>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</si>
  <si>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</si>
  <si>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</si>
  <si>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</si>
  <si>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</si>
  <si>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</si>
  <si>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</si>
  <si>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</si>
  <si>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</si>
  <si>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</si>
  <si>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</si>
  <si>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</si>
  <si>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</si>
  <si>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</si>
  <si>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</si>
  <si>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</si>
  <si>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</si>
  <si>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</si>
  <si>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</si>
  <si>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</si>
  <si>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</si>
  <si>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</si>
  <si>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</si>
  <si>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</si>
  <si>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</si>
  <si>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</si>
  <si>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</si>
  <si>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</si>
  <si>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</si>
  <si>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</si>
  <si>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</si>
  <si>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</si>
  <si>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</si>
  <si>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</si>
  <si>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</si>
  <si>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</si>
  <si>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</si>
  <si>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</si>
  <si>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</si>
  <si>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</si>
  <si>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</si>
  <si>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</si>
  <si>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</si>
  <si>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</si>
  <si>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</si>
  <si>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</si>
  <si>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</si>
  <si>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</si>
  <si>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</si>
  <si>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</si>
  <si>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</si>
  <si>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</si>
  <si>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</si>
  <si>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</si>
  <si>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</si>
  <si>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</si>
  <si>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</si>
  <si>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</si>
  <si>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</si>
  <si>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</si>
  <si>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</si>
  <si>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</si>
  <si>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</si>
  <si>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</si>
  <si>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</si>
  <si>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</si>
  <si>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</si>
  <si>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</si>
  <si>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</si>
  <si>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</si>
  <si>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</si>
  <si>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</si>
  <si>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</si>
  <si>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</si>
  <si>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</si>
  <si>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</si>
  <si>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</si>
  <si>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</si>
  <si>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</si>
  <si>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</si>
  <si>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</si>
  <si>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</si>
  <si>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</si>
  <si>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</si>
  <si>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</si>
  <si>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</si>
  <si>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</si>
  <si>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</si>
  <si>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</si>
  <si>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</si>
  <si>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</si>
  <si>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</si>
  <si>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</si>
  <si>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</si>
  <si>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</si>
  <si>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</si>
  <si>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</si>
  <si>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</si>
  <si>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</si>
  <si>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</si>
  <si>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</si>
  <si>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</si>
  <si>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</si>
  <si>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</si>
  <si>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</si>
  <si>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</si>
  <si>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</si>
  <si>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</si>
  <si>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</si>
  <si>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</si>
  <si>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</si>
  <si>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</si>
  <si>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</si>
  <si>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</si>
  <si>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</si>
  <si>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</si>
  <si>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</si>
  <si>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</si>
  <si>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</si>
  <si>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</si>
  <si>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</si>
  <si>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</si>
  <si>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</si>
  <si>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</si>
  <si>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</si>
  <si>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</si>
  <si>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</si>
  <si>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</si>
  <si>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</si>
  <si>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</si>
  <si>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</si>
  <si>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</si>
  <si>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</si>
  <si>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</si>
  <si>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</si>
  <si>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</si>
  <si>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</si>
  <si>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</si>
  <si>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</si>
  <si>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</si>
  <si>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</si>
  <si>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</si>
  <si>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</si>
  <si>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</si>
  <si>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</si>
  <si>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</si>
  <si>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</si>
  <si>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</si>
  <si>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</si>
  <si>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</si>
  <si>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</si>
  <si>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</si>
  <si>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</si>
  <si>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</si>
  <si>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</si>
  <si>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</si>
  <si>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</si>
  <si>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</si>
  <si>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</si>
  <si>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</si>
  <si>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</si>
  <si>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</si>
  <si>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</si>
  <si>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</si>
  <si>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</si>
  <si>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</si>
  <si>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</si>
  <si>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</si>
  <si>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</si>
  <si>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</si>
  <si>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</si>
  <si>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</si>
  <si>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</si>
  <si>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</si>
  <si>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</si>
  <si>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</si>
  <si>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</si>
  <si>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</si>
  <si>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</si>
  <si>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</si>
  <si>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</si>
  <si>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</si>
  <si>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</si>
  <si>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</si>
  <si>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</si>
  <si>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</si>
  <si>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</si>
  <si>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</si>
  <si>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</si>
  <si>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</si>
  <si>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</si>
  <si>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</si>
  <si>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</si>
  <si>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</si>
  <si>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</si>
  <si>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</si>
  <si>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</si>
  <si>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</si>
  <si>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</si>
  <si>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</si>
  <si>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</si>
  <si>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</si>
  <si>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</si>
  <si>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</si>
  <si>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</si>
  <si>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</si>
  <si>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</si>
  <si>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</si>
  <si>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</si>
  <si>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</si>
  <si>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</si>
  <si>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</si>
  <si>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</si>
  <si>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</si>
  <si>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</si>
  <si>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</si>
  <si>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</si>
  <si>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</si>
  <si>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</si>
  <si>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</si>
  <si>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</si>
  <si>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</si>
  <si>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</si>
  <si>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</si>
  <si>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</si>
  <si>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</si>
  <si>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</si>
  <si>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</si>
  <si>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</si>
  <si>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</si>
  <si>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</si>
  <si>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</si>
  <si>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</si>
  <si>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</si>
  <si>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</si>
  <si>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</si>
  <si>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</si>
  <si>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</si>
  <si>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</si>
  <si>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</si>
  <si>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</si>
  <si>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</si>
  <si>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</si>
  <si>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</si>
  <si>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</si>
  <si>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</si>
  <si>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</si>
  <si>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</si>
  <si>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</si>
  <si>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</si>
  <si>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</si>
  <si>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</si>
  <si>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</si>
  <si>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</si>
  <si>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</si>
  <si>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</si>
  <si>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</si>
  <si>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</si>
  <si>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</si>
  <si>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</si>
  <si>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</si>
  <si>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</si>
  <si>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</si>
  <si>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</si>
  <si>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</si>
  <si>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</si>
  <si>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</si>
  <si>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</si>
  <si>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</si>
  <si>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</si>
  <si>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</si>
  <si>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</si>
  <si>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</si>
  <si>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</si>
  <si>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</si>
  <si>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</si>
  <si>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</si>
  <si>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</si>
  <si>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</si>
  <si>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</si>
  <si>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</si>
  <si>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</si>
  <si>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</si>
  <si>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</si>
  <si>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</si>
  <si>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</si>
  <si>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</si>
  <si>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</si>
  <si>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</si>
  <si>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</si>
  <si>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</si>
  <si>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</si>
  <si>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</si>
  <si>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</si>
  <si>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</si>
  <si>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</si>
  <si>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</si>
  <si>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</si>
  <si>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</si>
  <si>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</si>
  <si>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</si>
  <si>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</si>
  <si>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</si>
  <si>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</si>
  <si>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</si>
  <si>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</si>
  <si>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</si>
  <si>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</si>
  <si>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</si>
  <si>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</si>
  <si>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</si>
  <si>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</si>
  <si>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</si>
  <si>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</si>
  <si>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</si>
  <si>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</si>
  <si>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</si>
  <si>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</si>
  <si>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</si>
  <si>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</si>
  <si>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</si>
  <si>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</si>
  <si>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</si>
  <si>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</si>
  <si>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</si>
  <si>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</si>
  <si>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</si>
  <si>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</si>
  <si>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</si>
  <si>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</si>
  <si>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</si>
  <si>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</si>
  <si>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</si>
  <si>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</si>
  <si>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</si>
  <si>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</si>
  <si>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</si>
  <si>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</si>
  <si>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</si>
  <si>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</si>
  <si>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</si>
  <si>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</si>
  <si>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</si>
  <si>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</si>
  <si>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</si>
  <si>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</si>
  <si>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</si>
  <si>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</si>
  <si>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</si>
  <si>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</si>
  <si>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</si>
  <si>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</si>
  <si>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</si>
  <si>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</si>
  <si>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</si>
  <si>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</si>
  <si>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</si>
  <si>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</si>
  <si>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</si>
  <si>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</si>
  <si>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</si>
  <si>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</si>
  <si>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</si>
  <si>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</si>
  <si>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</si>
  <si>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</si>
  <si>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</si>
  <si>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</si>
  <si>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</si>
  <si>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</si>
  <si>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</si>
  <si>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</si>
  <si>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</si>
  <si>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</si>
  <si>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</si>
  <si>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</si>
  <si>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</si>
  <si>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</si>
  <si>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</si>
  <si>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</si>
  <si>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</si>
  <si>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</si>
  <si>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</si>
  <si>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</si>
  <si>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</si>
  <si>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</si>
  <si>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</si>
  <si>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</si>
  <si>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</si>
  <si>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</si>
  <si>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</si>
  <si>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</si>
  <si>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</si>
  <si>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</si>
  <si>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</si>
  <si>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</si>
  <si>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</si>
  <si>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</si>
  <si>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</si>
  <si>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</si>
  <si>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</si>
  <si>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</si>
  <si>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</si>
  <si>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</si>
  <si>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</si>
  <si>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</si>
  <si>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</si>
  <si>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</si>
  <si>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</si>
  <si>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</si>
  <si>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2020/Fev</t>
  </si>
  <si>
    <t>2020/Mar</t>
  </si>
  <si>
    <t>2020/Abr</t>
  </si>
  <si>
    <t>2020/Mai</t>
  </si>
  <si>
    <t>2020/Jul</t>
  </si>
  <si>
    <t>2020/Ago</t>
  </si>
  <si>
    <t>2020/Set</t>
  </si>
  <si>
    <t>2020/Out</t>
  </si>
  <si>
    <t>2020/Nov</t>
  </si>
  <si>
    <t>2020/Dez</t>
  </si>
  <si>
    <t>2020/Jun</t>
  </si>
  <si>
    <t>Indicadores Criminais por município:  janeiro de 2020 - Fato Consumado</t>
  </si>
  <si>
    <t>Indicadores Criminais por município - Período:  de 01 de  janeiro à 31 de Janeiro de 2020 - Fato Consumado</t>
  </si>
  <si>
    <t>Ocorrências de crimes consumados, no RS, no período de 01 de janeiro a 31 de Janeiro de 2020</t>
  </si>
  <si>
    <t>FONTE: SIP/PROCERGS - Atualizado em 02 de Fevereiro de 2020.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</si>
</sst>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6" borderId="1" xfId="0" applyFont="1" applyFill="1" applyBorder="1" applyAlignment="1">
      <alignment horizontal="left" vertical="top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114"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Heinrich Klein" refreshedDate="43867.470320601853" createdVersion="6" refreshedVersion="6" minRefreshableVersion="3" recordCount="6578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m/>
      </sharedItems>
    </cacheField>
    <cacheField name="Homicídio  Doloso" numFmtId="0">
      <sharedItems containsString="0" containsBlank="1" containsNumber="1" containsInteger="1" minValue="0" maxValue="21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1870"/>
    </cacheField>
    <cacheField name="FURTO ABIGEATO" numFmtId="0">
      <sharedItems containsString="0" containsBlank="1" containsNumber="1" containsInteger="1" minValue="0" maxValue="11"/>
    </cacheField>
    <cacheField name="Furto de Veículo" numFmtId="0">
      <sharedItems containsString="0" containsBlank="1" containsNumber="1" containsInteger="1" minValue="0" maxValue="259"/>
    </cacheField>
    <cacheField name="Roubos" numFmtId="0">
      <sharedItems containsString="0" containsBlank="1" containsNumber="1" containsInteger="1" minValue="0" maxValue="2153"/>
    </cacheField>
    <cacheField name="Roubo de Veículo" numFmtId="0">
      <sharedItems containsString="0" containsBlank="1" containsNumber="1" containsInteger="1" minValue="0" maxValue="359"/>
    </cacheField>
    <cacheField name="Estelionato" numFmtId="0">
      <sharedItems containsString="0" containsBlank="1" containsNumber="1" containsInteger="1" minValue="0" maxValue="493"/>
    </cacheField>
    <cacheField name="Delitos Relacionados à Armas e Munições" numFmtId="0">
      <sharedItems containsString="0" containsBlank="1" containsNumber="1" containsInteger="1" minValue="0" maxValue="56"/>
    </cacheField>
    <cacheField name="Entorpecentes - Posse" numFmtId="0">
      <sharedItems containsString="0" containsBlank="1" containsNumber="1" containsInteger="1" minValue="0" maxValue="72"/>
    </cacheField>
    <cacheField name="Entorpecentes - Tráfico" numFmtId="0">
      <sharedItems containsString="0" containsBlank="1" containsNumber="1" containsInteger="1" minValue="0" maxValue="165"/>
    </cacheField>
    <cacheField name="FURTO/ARROMBAMENTO ESTABELECIMENTO BANCARIO" numFmtId="0">
      <sharedItems containsString="0" containsBlank="1" containsNumber="1" containsInteger="1" minValue="0" maxValue="1"/>
    </cacheField>
    <cacheField name="ROUBO A ESTABELECIMENTO BANCARIO" numFmtId="0">
      <sharedItems containsString="0" containsBlank="1" containsNumber="1" containsInteger="1" minValue="0" maxValue="0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05"/>
    </cacheField>
    <cacheField name="ROUBO A ESTABELECIMENTO COMERCIAL" numFmtId="0">
      <sharedItems containsString="0" containsBlank="1" containsNumber="1" containsInteger="1" minValue="0" maxValue="57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1"/>
    </cacheField>
    <cacheField name="ROUBO A JOALHERIAS E OTICAS" numFmtId="0">
      <sharedItems containsString="0" containsBlank="1" containsNumber="1" containsInteger="1" minValue="0" maxValue="0"/>
    </cacheField>
    <cacheField name="ROUBO A PASSAGEIRO TRANSP. COLETIVO E LOTACAO" numFmtId="0">
      <sharedItems containsString="0" containsBlank="1" containsNumber="1" containsInteger="1" minValue="0" maxValue="8"/>
    </cacheField>
    <cacheField name="ROUBO A MOTORISTA DE LOTACAO" numFmtId="0">
      <sharedItems containsString="0" containsBlank="1" containsNumber="1" containsInteger="1" minValue="0" maxValue="7"/>
    </cacheField>
    <cacheField name="ROUBO A TRANSPORTE COLETIVO" numFmtId="0">
      <sharedItems containsString="0" containsBlank="1" containsNumber="1" containsInteger="1" minValue="0" maxValue="26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3"/>
    </cacheField>
    <cacheField name="latro2" numFmtId="0">
      <sharedItems containsString="0" containsBlank="1" containsNumber="1" containsInteger="1" minValue="0" maxValue="2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2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uricio Heinrich Klein" refreshedDate="43867.470322222223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m/>
        <n v="2018" u="1"/>
      </sharedItems>
    </cacheField>
    <cacheField name="Homicídio  Doloso" numFmtId="0">
      <sharedItems containsString="0" containsBlank="1" containsNumber="1" containsInteger="1" minValue="0" maxValue="21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1870"/>
    </cacheField>
    <cacheField name="FURTO ABIGEATO" numFmtId="0">
      <sharedItems containsString="0" containsBlank="1" containsNumber="1" containsInteger="1" minValue="0" maxValue="11"/>
    </cacheField>
    <cacheField name="Furto de Veículo" numFmtId="0">
      <sharedItems containsString="0" containsBlank="1" containsNumber="1" containsInteger="1" minValue="0" maxValue="259"/>
    </cacheField>
    <cacheField name="Roubos" numFmtId="0">
      <sharedItems containsString="0" containsBlank="1" containsNumber="1" containsInteger="1" minValue="0" maxValue="2153"/>
    </cacheField>
    <cacheField name="Roubo de Veículo" numFmtId="0">
      <sharedItems containsString="0" containsBlank="1" containsNumber="1" containsInteger="1" minValue="0" maxValue="359"/>
    </cacheField>
    <cacheField name="Estelionato" numFmtId="0">
      <sharedItems containsString="0" containsBlank="1" containsNumber="1" containsInteger="1" minValue="0" maxValue="493"/>
    </cacheField>
    <cacheField name="Delitos Relacionados à Armas e Munições" numFmtId="0">
      <sharedItems containsString="0" containsBlank="1" containsNumber="1" containsInteger="1" minValue="0" maxValue="56"/>
    </cacheField>
    <cacheField name="Entorpecentes - Posse" numFmtId="0">
      <sharedItems containsString="0" containsBlank="1" containsNumber="1" containsInteger="1" minValue="0" maxValue="72"/>
    </cacheField>
    <cacheField name="Entorpecentes - Tráfico" numFmtId="0">
      <sharedItems containsString="0" containsBlank="1" containsNumber="1" containsInteger="1" minValue="0" maxValue="165"/>
    </cacheField>
    <cacheField name="FURTO/ARROMBAMENTO ESTABELECIMENTO BANCARIO" numFmtId="0">
      <sharedItems containsString="0" containsBlank="1" containsNumber="1" containsInteger="1" minValue="0" maxValue="1"/>
    </cacheField>
    <cacheField name="ROUBO A ESTABELECIMENTO BANCARIO" numFmtId="0">
      <sharedItems containsString="0" containsBlank="1" containsNumber="1" containsInteger="1" minValue="0" maxValue="0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05"/>
    </cacheField>
    <cacheField name="ROUBO A ESTABELECIMENTO COMERCIAL" numFmtId="0">
      <sharedItems containsString="0" containsBlank="1" containsNumber="1" containsInteger="1" minValue="0" maxValue="57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1"/>
    </cacheField>
    <cacheField name="ROUBO A JOALHERIAS E OTICAS" numFmtId="0">
      <sharedItems containsString="0" containsBlank="1" containsNumber="1" containsInteger="1" minValue="0" maxValue="0"/>
    </cacheField>
    <cacheField name="ROUBO A PASSAGEIRO TRANSP. COLETIVO E LOTACAO" numFmtId="0">
      <sharedItems containsString="0" containsBlank="1" containsNumber="1" containsInteger="1" minValue="0" maxValue="8"/>
    </cacheField>
    <cacheField name="ROUBO A MOTORISTA DE LOTACAO" numFmtId="0">
      <sharedItems containsString="0" containsBlank="1" containsNumber="1" containsInteger="1" minValue="0" maxValue="7"/>
    </cacheField>
    <cacheField name="ROUBO A TRANSPORTE COLETIVO" numFmtId="0">
      <sharedItems containsString="0" containsBlank="1" containsNumber="1" containsInteger="1" minValue="0" maxValue="26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3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91"/>
    <n v="6"/>
    <n v="2"/>
    <n v="18"/>
    <n v="0"/>
    <n v="11"/>
    <n v="4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6"/>
    <n v="0"/>
    <n v="99"/>
    <n v="0"/>
    <n v="22"/>
    <n v="212"/>
    <n v="62"/>
    <n v="21"/>
    <n v="4"/>
    <n v="3"/>
    <n v="19"/>
    <n v="0"/>
    <n v="0"/>
    <n v="0"/>
    <n v="0"/>
    <n v="2"/>
    <n v="3"/>
    <n v="0"/>
    <n v="0"/>
    <n v="0"/>
    <n v="4"/>
    <n v="0"/>
    <n v="11"/>
    <n v="1"/>
    <n v="0"/>
    <n v="7"/>
    <n v="0"/>
    <n v="0"/>
    <n v="0"/>
    <n v="0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7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3"/>
    <n v="0"/>
    <n v="2"/>
    <n v="2"/>
    <n v="0"/>
    <n v="4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3"/>
    <n v="1"/>
    <n v="3"/>
    <n v="2"/>
    <n v="0"/>
    <n v="2"/>
    <n v="3"/>
    <n v="2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8"/>
    <n v="1"/>
    <n v="1"/>
    <n v="1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9"/>
    <n v="0"/>
    <n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76"/>
    <n v="6"/>
    <n v="2"/>
    <n v="20"/>
    <n v="0"/>
    <n v="7"/>
    <n v="2"/>
    <n v="8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LNEARIO PINHAL2020/Jan"/>
    <x v="31"/>
    <x v="32"/>
    <s v="BALNEARIO PINHAL"/>
    <x v="12"/>
    <n v="0"/>
    <n v="0"/>
    <n v="29"/>
    <n v="0"/>
    <n v="4"/>
    <n v="15"/>
    <n v="0"/>
    <n v="5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QUARAI2020/Jan"/>
    <x v="36"/>
    <x v="37"/>
    <s v="BARRA DO QUARAI"/>
    <x v="12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3"/>
    <n v="1"/>
    <n v="0"/>
    <n v="1"/>
    <n v="0"/>
    <n v="4"/>
    <n v="3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54"/>
    <n v="0"/>
    <n v="9"/>
    <n v="12"/>
    <n v="5"/>
    <n v="20"/>
    <n v="3"/>
    <n v="16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INCIPIO2020/Jan"/>
    <x v="50"/>
    <x v="51"/>
    <s v="BOM PRINCIPIO"/>
    <x v="12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4"/>
    <n v="1"/>
    <n v="0"/>
    <n v="0"/>
    <n v="0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5"/>
    <n v="1"/>
    <n v="1"/>
    <n v="1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CAPAVA DO SUL2020/Jan"/>
    <x v="59"/>
    <x v="60"/>
    <s v="CACAPAVA DO SUL"/>
    <x v="12"/>
    <n v="0"/>
    <n v="0"/>
    <n v="23"/>
    <n v="0"/>
    <n v="0"/>
    <n v="2"/>
    <n v="0"/>
    <n v="8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8"/>
    <n v="2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1"/>
    <n v="4"/>
    <n v="8"/>
    <n v="5"/>
    <n v="0"/>
    <n v="8"/>
    <n v="1"/>
    <n v="8"/>
    <n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INHA2020/Jan"/>
    <x v="62"/>
    <x v="63"/>
    <s v="CACHOEIRINHA"/>
    <x v="12"/>
    <n v="1"/>
    <n v="1"/>
    <n v="72"/>
    <n v="1"/>
    <n v="20"/>
    <n v="102"/>
    <n v="27"/>
    <n v="35"/>
    <n v="1"/>
    <n v="4"/>
    <n v="23"/>
    <n v="0"/>
    <n v="0"/>
    <n v="0"/>
    <n v="0"/>
    <n v="3"/>
    <n v="1"/>
    <n v="0"/>
    <n v="1"/>
    <n v="0"/>
    <n v="0"/>
    <n v="0"/>
    <n v="0"/>
    <n v="0"/>
    <n v="0"/>
    <n v="1"/>
    <n v="1"/>
    <n v="0"/>
    <n v="1"/>
    <n v="0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68"/>
    <n v="4"/>
    <n v="2"/>
    <n v="5"/>
    <n v="0"/>
    <n v="11"/>
    <n v="3"/>
    <n v="5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ARGO2020/Jan"/>
    <x v="67"/>
    <x v="68"/>
    <s v="CAMARG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0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0"/>
    <n v="0"/>
    <n v="66"/>
    <n v="1"/>
    <n v="21"/>
    <n v="17"/>
    <n v="7"/>
    <n v="17"/>
    <n v="2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16"/>
    <n v="2"/>
    <n v="5"/>
    <n v="9"/>
    <n v="1"/>
    <n v="1"/>
    <n v="1"/>
    <n v="2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5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58"/>
    <n v="0"/>
    <n v="1"/>
    <n v="5"/>
    <n v="0"/>
    <n v="8"/>
    <n v="3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NGUCU2020/Jan"/>
    <x v="79"/>
    <x v="80"/>
    <s v="CANGUCU"/>
    <x v="12"/>
    <n v="0"/>
    <n v="0"/>
    <n v="21"/>
    <n v="9"/>
    <n v="3"/>
    <n v="4"/>
    <n v="0"/>
    <n v="3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4"/>
    <n v="0"/>
    <n v="266"/>
    <n v="3"/>
    <n v="47"/>
    <n v="306"/>
    <n v="53"/>
    <n v="59"/>
    <n v="9"/>
    <n v="11"/>
    <n v="56"/>
    <n v="0"/>
    <n v="0"/>
    <n v="0"/>
    <n v="0"/>
    <n v="12"/>
    <n v="6"/>
    <n v="0"/>
    <n v="0"/>
    <n v="0"/>
    <n v="1"/>
    <n v="0"/>
    <n v="2"/>
    <n v="0"/>
    <n v="0"/>
    <n v="5"/>
    <n v="0"/>
    <n v="0"/>
    <n v="0"/>
    <n v="0"/>
  </r>
  <r>
    <s v="CANUDOS DO VALE2020/Jan"/>
    <x v="81"/>
    <x v="82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52"/>
    <n v="1"/>
    <n v="9"/>
    <n v="47"/>
    <n v="1"/>
    <n v="37"/>
    <n v="5"/>
    <n v="9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7"/>
    <n v="2"/>
    <n v="2"/>
    <n v="11"/>
    <n v="1"/>
    <n v="4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2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2"/>
    <n v="0"/>
    <n v="57"/>
    <n v="1"/>
    <n v="5"/>
    <n v="6"/>
    <n v="2"/>
    <n v="8"/>
    <n v="3"/>
    <n v="5"/>
    <n v="2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RLOS BARBOSA2020/Jan"/>
    <x v="91"/>
    <x v="92"/>
    <s v="CARLOS BARBOSA"/>
    <x v="12"/>
    <n v="0"/>
    <n v="0"/>
    <n v="16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269"/>
    <n v="2"/>
    <n v="83"/>
    <n v="141"/>
    <n v="30"/>
    <n v="120"/>
    <n v="16"/>
    <n v="14"/>
    <n v="18"/>
    <n v="0"/>
    <n v="0"/>
    <n v="0"/>
    <n v="0"/>
    <n v="23"/>
    <n v="4"/>
    <n v="0"/>
    <n v="0"/>
    <n v="0"/>
    <n v="0"/>
    <n v="0"/>
    <n v="5"/>
    <n v="0"/>
    <n v="0"/>
    <n v="5"/>
    <n v="0"/>
    <n v="0"/>
    <n v="0"/>
    <n v="0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7"/>
    <n v="0"/>
    <n v="0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0"/>
    <n v="0"/>
    <n v="0"/>
    <n v="1"/>
    <n v="0"/>
    <n v="0"/>
    <n v="0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1"/>
    <n v="0"/>
    <n v="0"/>
    <n v="12"/>
    <n v="0"/>
    <n v="7"/>
    <n v="2"/>
    <n v="2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RIACO2020/Jan"/>
    <x v="110"/>
    <x v="111"/>
    <s v="CIRIA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Jan"/>
    <x v="123"/>
    <x v="124"/>
    <s v="CRISTAL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0"/>
    <n v="0"/>
    <n v="64"/>
    <n v="7"/>
    <n v="5"/>
    <n v="25"/>
    <n v="3"/>
    <n v="9"/>
    <n v="1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5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20/Jan"/>
    <x v="132"/>
    <x v="133"/>
    <s v="DOIS IRMAOS"/>
    <x v="12"/>
    <n v="0"/>
    <n v="0"/>
    <n v="15"/>
    <n v="1"/>
    <n v="1"/>
    <n v="2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0"/>
    <n v="3"/>
    <n v="3"/>
    <n v="12"/>
    <n v="0"/>
    <n v="7"/>
    <n v="2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25"/>
    <n v="1"/>
    <n v="3"/>
    <n v="13"/>
    <n v="1"/>
    <n v="8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20/Jan"/>
    <x v="142"/>
    <x v="143"/>
    <s v="ENCANTADO"/>
    <x v="12"/>
    <n v="0"/>
    <n v="0"/>
    <n v="12"/>
    <n v="0"/>
    <n v="0"/>
    <n v="1"/>
    <n v="0"/>
    <n v="3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9"/>
    <n v="1"/>
    <n v="1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0/Jan"/>
    <x v="148"/>
    <x v="149"/>
    <s v="ERECHIM"/>
    <x v="12"/>
    <n v="0"/>
    <n v="0"/>
    <n v="65"/>
    <n v="1"/>
    <n v="9"/>
    <n v="9"/>
    <n v="2"/>
    <n v="18"/>
    <n v="16"/>
    <n v="27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NESTINA2020/Jan"/>
    <x v="149"/>
    <x v="150"/>
    <s v="ERNESTI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4"/>
    <n v="1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3"/>
    <n v="0"/>
    <n v="4"/>
    <n v="9"/>
    <n v="2"/>
    <n v="18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EIO2020/Jan"/>
    <x v="157"/>
    <x v="158"/>
    <s v="ESTEIO"/>
    <x v="12"/>
    <n v="3"/>
    <n v="0"/>
    <n v="65"/>
    <n v="1"/>
    <n v="5"/>
    <n v="52"/>
    <n v="7"/>
    <n v="24"/>
    <n v="1"/>
    <n v="1"/>
    <n v="5"/>
    <n v="0"/>
    <n v="0"/>
    <n v="0"/>
    <n v="0"/>
    <n v="7"/>
    <n v="0"/>
    <n v="0"/>
    <n v="0"/>
    <n v="0"/>
    <n v="0"/>
    <n v="0"/>
    <n v="0"/>
    <n v="0"/>
    <n v="0"/>
    <n v="3"/>
    <n v="0"/>
    <n v="0"/>
    <n v="0"/>
    <n v="0"/>
  </r>
  <r>
    <s v="ESTRELA2020/Jan"/>
    <x v="158"/>
    <x v="159"/>
    <s v="ESTRELA"/>
    <x v="12"/>
    <n v="1"/>
    <n v="0"/>
    <n v="11"/>
    <n v="0"/>
    <n v="1"/>
    <n v="2"/>
    <n v="2"/>
    <n v="3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1"/>
    <n v="0"/>
    <n v="64"/>
    <n v="0"/>
    <n v="8"/>
    <n v="11"/>
    <n v="7"/>
    <n v="20"/>
    <n v="2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XINAL DO SOTURNO2020/Jan"/>
    <x v="163"/>
    <x v="164"/>
    <s v="FAXINAL DO SOTURNO"/>
    <x v="1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3"/>
    <n v="0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5"/>
    <n v="0"/>
    <n v="0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7"/>
    <n v="2"/>
    <n v="1"/>
    <n v="7"/>
    <n v="2"/>
    <n v="6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1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an"/>
    <x v="170"/>
    <x v="171"/>
    <s v="FORMIGUEIRO"/>
    <x v="12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Jan"/>
    <x v="173"/>
    <x v="174"/>
    <s v="FREDERICO WESTPHALEN"/>
    <x v="12"/>
    <n v="0"/>
    <n v="0"/>
    <n v="22"/>
    <n v="1"/>
    <n v="0"/>
    <n v="5"/>
    <n v="0"/>
    <n v="3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Jan"/>
    <x v="174"/>
    <x v="175"/>
    <s v="GARIBALDI"/>
    <x v="12"/>
    <n v="0"/>
    <n v="0"/>
    <n v="6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an"/>
    <x v="175"/>
    <x v="176"/>
    <s v="GARRUCHO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0/Jan"/>
    <x v="179"/>
    <x v="180"/>
    <s v="GETULIO VARGAS"/>
    <x v="12"/>
    <n v="0"/>
    <n v="0"/>
    <n v="7"/>
    <n v="0"/>
    <n v="0"/>
    <n v="0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0"/>
    <n v="0"/>
    <n v="12"/>
    <n v="2"/>
    <n v="0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an"/>
    <x v="182"/>
    <x v="183"/>
    <s v="GRAMADO"/>
    <x v="12"/>
    <n v="2"/>
    <n v="0"/>
    <n v="23"/>
    <n v="0"/>
    <n v="1"/>
    <n v="3"/>
    <n v="1"/>
    <n v="16"/>
    <n v="0"/>
    <n v="0"/>
    <n v="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20/Jan"/>
    <x v="184"/>
    <x v="185"/>
    <s v="GRAMADO XAVIE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38"/>
    <n v="8"/>
    <n v="30"/>
    <n v="158"/>
    <n v="32"/>
    <n v="65"/>
    <n v="8"/>
    <n v="9"/>
    <n v="33"/>
    <n v="0"/>
    <n v="0"/>
    <n v="0"/>
    <n v="0"/>
    <n v="4"/>
    <n v="0"/>
    <n v="0"/>
    <n v="0"/>
    <n v="0"/>
    <n v="1"/>
    <n v="0"/>
    <n v="2"/>
    <n v="0"/>
    <n v="0"/>
    <n v="8"/>
    <n v="0"/>
    <n v="0"/>
    <n v="0"/>
    <n v="0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38"/>
    <n v="0"/>
    <n v="3"/>
    <n v="26"/>
    <n v="2"/>
    <n v="16"/>
    <n v="3"/>
    <n v="72"/>
    <n v="5"/>
    <n v="0"/>
    <n v="0"/>
    <n v="0"/>
    <n v="0"/>
    <n v="2"/>
    <n v="2"/>
    <n v="1"/>
    <n v="0"/>
    <n v="0"/>
    <n v="0"/>
    <n v="0"/>
    <n v="1"/>
    <n v="0"/>
    <n v="0"/>
    <n v="3"/>
    <n v="0"/>
    <n v="0"/>
    <n v="0"/>
    <n v="0"/>
  </r>
  <r>
    <s v="GUAPORE2020/Jan"/>
    <x v="188"/>
    <x v="189"/>
    <s v="GUAPORE"/>
    <x v="12"/>
    <n v="1"/>
    <n v="0"/>
    <n v="8"/>
    <n v="0"/>
    <n v="0"/>
    <n v="3"/>
    <n v="0"/>
    <n v="9"/>
    <n v="2"/>
    <n v="0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RANI DAS MISSOES2020/Jan"/>
    <x v="189"/>
    <x v="190"/>
    <s v="GUARANI DAS MISSOES"/>
    <x v="12"/>
    <n v="0"/>
    <n v="0"/>
    <n v="4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6"/>
    <n v="3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3"/>
    <n v="1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LHA NEGRA2020/Jan"/>
    <x v="194"/>
    <x v="195"/>
    <s v="HULHA NEGRA"/>
    <x v="12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1"/>
    <n v="0"/>
    <n v="0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0/Jan"/>
    <x v="201"/>
    <x v="202"/>
    <s v="IGREJINHA"/>
    <x v="12"/>
    <n v="0"/>
    <n v="0"/>
    <n v="20"/>
    <n v="1"/>
    <n v="1"/>
    <n v="4"/>
    <n v="0"/>
    <n v="5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56"/>
    <n v="1"/>
    <n v="3"/>
    <n v="6"/>
    <n v="0"/>
    <n v="10"/>
    <n v="8"/>
    <n v="3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1"/>
    <n v="0"/>
    <n v="6"/>
    <n v="15"/>
    <n v="0"/>
    <n v="11"/>
    <n v="1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5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an"/>
    <x v="214"/>
    <x v="215"/>
    <s v="ITAQUI"/>
    <x v="12"/>
    <n v="0"/>
    <n v="0"/>
    <n v="22"/>
    <n v="4"/>
    <n v="0"/>
    <n v="6"/>
    <n v="0"/>
    <n v="3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9"/>
    <n v="0"/>
    <n v="4"/>
    <n v="1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43"/>
    <n v="1"/>
    <n v="3"/>
    <n v="3"/>
    <n v="0"/>
    <n v="3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18"/>
    <n v="3"/>
    <n v="1"/>
    <n v="1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27"/>
    <n v="1"/>
    <n v="0"/>
    <n v="0"/>
    <n v="0"/>
    <n v="9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an"/>
    <x v="231"/>
    <x v="232"/>
    <s v="LAGOA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38"/>
    <n v="0"/>
    <n v="20"/>
    <n v="10"/>
    <n v="3"/>
    <n v="12"/>
    <n v="2"/>
    <n v="7"/>
    <n v="1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2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1"/>
    <n v="1"/>
    <n v="2"/>
    <n v="4"/>
    <n v="2"/>
    <n v="6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4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76"/>
    <n v="3"/>
    <n v="3"/>
    <n v="16"/>
    <n v="0"/>
    <n v="3"/>
    <n v="0"/>
    <n v="13"/>
    <n v="5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7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3"/>
    <n v="0"/>
    <n v="2"/>
    <n v="1"/>
    <n v="0"/>
    <n v="1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20/Jan"/>
    <x v="271"/>
    <x v="273"/>
    <s v="NOVA ALVORADA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1"/>
    <n v="0"/>
    <n v="8"/>
    <n v="0"/>
    <n v="1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9"/>
    <n v="0"/>
    <n v="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3"/>
    <n v="2"/>
    <n v="7"/>
    <n v="9"/>
    <n v="0"/>
    <n v="3"/>
    <n v="0"/>
    <n v="1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2"/>
    <n v="0"/>
    <n v="193"/>
    <n v="0"/>
    <n v="42"/>
    <n v="147"/>
    <n v="55"/>
    <n v="65"/>
    <n v="3"/>
    <n v="31"/>
    <n v="18"/>
    <n v="0"/>
    <n v="0"/>
    <n v="0"/>
    <n v="0"/>
    <n v="15"/>
    <n v="8"/>
    <n v="1"/>
    <n v="0"/>
    <n v="0"/>
    <n v="0"/>
    <n v="1"/>
    <n v="1"/>
    <n v="0"/>
    <n v="0"/>
    <n v="3"/>
    <n v="0"/>
    <n v="0"/>
    <n v="0"/>
    <n v="0"/>
  </r>
  <r>
    <s v="NOVO MACHADO2020/Jan"/>
    <x v="289"/>
    <x v="291"/>
    <s v="NOVO MACHAD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43"/>
    <n v="1"/>
    <n v="2"/>
    <n v="8"/>
    <n v="2"/>
    <n v="17"/>
    <n v="4"/>
    <n v="6"/>
    <n v="2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17"/>
    <n v="2"/>
    <n v="1"/>
    <n v="3"/>
    <n v="1"/>
    <n v="1"/>
    <n v="1"/>
    <n v="1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EIRA DAS MISSOES2020/Jan"/>
    <x v="295"/>
    <x v="297"/>
    <s v="PALMEIRA DAS MISSOES"/>
    <x v="12"/>
    <n v="0"/>
    <n v="0"/>
    <n v="31"/>
    <n v="2"/>
    <n v="1"/>
    <n v="2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20/Jan"/>
    <x v="297"/>
    <x v="299"/>
    <s v="PANAMBI"/>
    <x v="12"/>
    <n v="0"/>
    <n v="0"/>
    <n v="20"/>
    <n v="1"/>
    <n v="4"/>
    <n v="5"/>
    <n v="2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6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1"/>
    <n v="0"/>
    <n v="17"/>
    <n v="0"/>
    <n v="2"/>
    <n v="8"/>
    <n v="1"/>
    <n v="2"/>
    <n v="1"/>
    <n v="6"/>
    <n v="2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PASSA SETE2020/Jan"/>
    <x v="303"/>
    <x v="305"/>
    <s v="PASSA SETE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40"/>
    <n v="0"/>
    <n v="20"/>
    <n v="55"/>
    <n v="10"/>
    <n v="36"/>
    <n v="7"/>
    <n v="19"/>
    <n v="20"/>
    <n v="0"/>
    <n v="0"/>
    <n v="0"/>
    <n v="0"/>
    <n v="11"/>
    <n v="6"/>
    <n v="0"/>
    <n v="0"/>
    <n v="0"/>
    <n v="0"/>
    <n v="0"/>
    <n v="5"/>
    <n v="0"/>
    <n v="0"/>
    <n v="3"/>
    <n v="0"/>
    <n v="0"/>
    <n v="0"/>
    <n v="0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62"/>
    <n v="2"/>
    <n v="39"/>
    <n v="181"/>
    <n v="19"/>
    <n v="58"/>
    <n v="8"/>
    <n v="15"/>
    <n v="23"/>
    <n v="0"/>
    <n v="0"/>
    <n v="0"/>
    <n v="0"/>
    <n v="19"/>
    <n v="15"/>
    <n v="0"/>
    <n v="0"/>
    <n v="0"/>
    <n v="0"/>
    <n v="0"/>
    <n v="2"/>
    <n v="0"/>
    <n v="0"/>
    <n v="4"/>
    <n v="1"/>
    <n v="0"/>
    <n v="1"/>
    <n v="0"/>
  </r>
  <r>
    <s v="PICADA CAFE2020/Jan"/>
    <x v="312"/>
    <x v="314"/>
    <s v="PICADA CAF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2"/>
    <s v="PIRATINI"/>
    <x v="12"/>
    <n v="0"/>
    <n v="0"/>
    <n v="7"/>
    <n v="4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3"/>
    <s v="PLANALTO"/>
    <x v="12"/>
    <n v="2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OCO DAS ANTAS2020/Jan"/>
    <x v="322"/>
    <x v="324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5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7"/>
    <s v="PORTAO"/>
    <x v="12"/>
    <n v="0"/>
    <n v="0"/>
    <n v="22"/>
    <n v="2"/>
    <n v="5"/>
    <n v="13"/>
    <n v="8"/>
    <n v="9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O ALEGRE2020/Jan"/>
    <x v="326"/>
    <x v="328"/>
    <s v="PORTO ALEGRE"/>
    <x v="12"/>
    <n v="21"/>
    <n v="0"/>
    <n v="1870"/>
    <n v="3"/>
    <n v="259"/>
    <n v="2153"/>
    <n v="359"/>
    <n v="493"/>
    <n v="56"/>
    <n v="38"/>
    <n v="165"/>
    <n v="1"/>
    <n v="0"/>
    <n v="0"/>
    <n v="0"/>
    <n v="105"/>
    <n v="57"/>
    <n v="4"/>
    <n v="1"/>
    <n v="0"/>
    <n v="8"/>
    <n v="7"/>
    <n v="26"/>
    <n v="0"/>
    <n v="0"/>
    <n v="23"/>
    <n v="0"/>
    <n v="0"/>
    <n v="0"/>
    <n v="0"/>
  </r>
  <r>
    <s v="PORTO LUCENA2020/Jan"/>
    <x v="327"/>
    <x v="329"/>
    <s v="PORTO LUCENA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MAUA2020/Jan"/>
    <x v="328"/>
    <x v="330"/>
    <s v="PORTO MA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1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2"/>
    <s v="PORTO XAVIER"/>
    <x v="12"/>
    <n v="0"/>
    <n v="0"/>
    <n v="9"/>
    <n v="1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an"/>
    <x v="331"/>
    <x v="333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4"/>
    <s v="PRESIDENTE LUCE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5"/>
    <s v="PROGRESSO"/>
    <x v="1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6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7"/>
    <s v="PUTIN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8"/>
    <s v="QUARAI"/>
    <x v="12"/>
    <n v="0"/>
    <n v="0"/>
    <n v="32"/>
    <n v="3"/>
    <n v="6"/>
    <n v="1"/>
    <n v="0"/>
    <n v="2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TRO IRMAOS2020/Jan"/>
    <x v="337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0"/>
    <s v="QUEVEDOS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1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2"/>
    <s v="REDENT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3"/>
    <s v="RELV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4"/>
    <s v="RESTINGA SECA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an"/>
    <x v="343"/>
    <x v="345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6"/>
    <s v="RIO GRANDE"/>
    <x v="12"/>
    <n v="1"/>
    <n v="0"/>
    <n v="145"/>
    <n v="2"/>
    <n v="23"/>
    <n v="160"/>
    <n v="7"/>
    <n v="39"/>
    <n v="14"/>
    <n v="7"/>
    <n v="31"/>
    <n v="0"/>
    <n v="0"/>
    <n v="0"/>
    <n v="1"/>
    <n v="4"/>
    <n v="1"/>
    <n v="0"/>
    <n v="0"/>
    <n v="0"/>
    <n v="1"/>
    <n v="0"/>
    <n v="6"/>
    <n v="0"/>
    <n v="0"/>
    <n v="1"/>
    <n v="0"/>
    <n v="0"/>
    <n v="0"/>
    <n v="0"/>
  </r>
  <r>
    <s v="RIO PARDO2020/Jan"/>
    <x v="345"/>
    <x v="347"/>
    <s v="RIO PARDO"/>
    <x v="12"/>
    <n v="0"/>
    <n v="0"/>
    <n v="26"/>
    <n v="3"/>
    <n v="3"/>
    <n v="0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8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49"/>
    <s v="ROCA SALES"/>
    <x v="12"/>
    <n v="0"/>
    <n v="0"/>
    <n v="1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0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DOR2020/Jan"/>
    <x v="349"/>
    <x v="351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2"/>
    <s v="ROLANTE"/>
    <x v="12"/>
    <n v="1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20/Jan"/>
    <x v="351"/>
    <x v="353"/>
    <s v="RONDA ALTA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4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5"/>
    <s v="ROQUE GONZAL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6"/>
    <s v="ROSARIO DO SUL"/>
    <x v="12"/>
    <n v="0"/>
    <n v="0"/>
    <n v="25"/>
    <n v="3"/>
    <n v="3"/>
    <n v="3"/>
    <n v="0"/>
    <n v="4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an"/>
    <x v="355"/>
    <x v="357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an"/>
    <x v="356"/>
    <x v="358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59"/>
    <s v="SALTO DO JACUI"/>
    <x v="12"/>
    <n v="0"/>
    <n v="1"/>
    <n v="6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LVADOR DAS MISSOES2020/Jan"/>
    <x v="358"/>
    <x v="360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1"/>
    <s v="SALVADOR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2"/>
    <s v="SANANDUVA"/>
    <x v="12"/>
    <n v="0"/>
    <n v="0"/>
    <n v="6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3"/>
    <s v="SANTA BARBARA DO SUL"/>
    <x v="12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4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5"/>
    <s v="SANTA CLAR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6"/>
    <s v="SANTA CRUZ DO SUL"/>
    <x v="12"/>
    <n v="2"/>
    <n v="0"/>
    <n v="92"/>
    <n v="4"/>
    <n v="20"/>
    <n v="16"/>
    <n v="2"/>
    <n v="19"/>
    <n v="4"/>
    <n v="4"/>
    <n v="5"/>
    <n v="0"/>
    <n v="0"/>
    <n v="0"/>
    <n v="0"/>
    <n v="4"/>
    <n v="3"/>
    <n v="1"/>
    <n v="0"/>
    <n v="0"/>
    <n v="0"/>
    <n v="0"/>
    <n v="0"/>
    <n v="0"/>
    <n v="0"/>
    <n v="2"/>
    <n v="0"/>
    <n v="0"/>
    <n v="0"/>
    <n v="0"/>
  </r>
  <r>
    <s v="SANTA MARGARIDA DO SUL2020/Jan"/>
    <x v="365"/>
    <x v="367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8"/>
    <s v="SANTA MARIA"/>
    <x v="12"/>
    <n v="7"/>
    <n v="0"/>
    <n v="252"/>
    <n v="6"/>
    <n v="27"/>
    <n v="72"/>
    <n v="3"/>
    <n v="51"/>
    <n v="9"/>
    <n v="30"/>
    <n v="19"/>
    <n v="0"/>
    <n v="0"/>
    <n v="0"/>
    <n v="0"/>
    <n v="17"/>
    <n v="1"/>
    <n v="0"/>
    <n v="1"/>
    <n v="0"/>
    <n v="0"/>
    <n v="0"/>
    <n v="1"/>
    <n v="0"/>
    <n v="0"/>
    <n v="8"/>
    <n v="0"/>
    <n v="0"/>
    <n v="0"/>
    <n v="0"/>
  </r>
  <r>
    <s v="SANTA MARIA DO HERVAL2020/Jan"/>
    <x v="367"/>
    <x v="369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0"/>
    <s v="SANTA ROSA"/>
    <x v="12"/>
    <n v="0"/>
    <n v="0"/>
    <n v="52"/>
    <n v="0"/>
    <n v="0"/>
    <n v="4"/>
    <n v="0"/>
    <n v="10"/>
    <n v="2"/>
    <n v="9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TEREZA2020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2"/>
    <s v="SANTA VITORIA DO PALMAR"/>
    <x v="12"/>
    <n v="0"/>
    <n v="0"/>
    <n v="40"/>
    <n v="3"/>
    <n v="2"/>
    <n v="6"/>
    <n v="1"/>
    <n v="2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20/Jan"/>
    <x v="371"/>
    <x v="373"/>
    <s v="SANTANA DA BOA VIST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0/Jan"/>
    <x v="372"/>
    <x v="374"/>
    <s v="SANTANA DO LIVRAMENTO"/>
    <x v="12"/>
    <n v="0"/>
    <n v="0"/>
    <n v="71"/>
    <n v="8"/>
    <n v="9"/>
    <n v="9"/>
    <n v="1"/>
    <n v="7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20/Jan"/>
    <x v="373"/>
    <x v="375"/>
    <s v="SANTIAGO"/>
    <x v="12"/>
    <n v="0"/>
    <n v="0"/>
    <n v="32"/>
    <n v="6"/>
    <n v="0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6"/>
    <s v="SANTO ANGELO"/>
    <x v="12"/>
    <n v="0"/>
    <n v="0"/>
    <n v="69"/>
    <n v="5"/>
    <n v="4"/>
    <n v="5"/>
    <n v="0"/>
    <n v="4"/>
    <n v="8"/>
    <n v="12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O ANTONIO DA PATRULHA2020/Jan"/>
    <x v="375"/>
    <x v="377"/>
    <s v="SANTO ANTONIO DA PATRULHA"/>
    <x v="12"/>
    <n v="0"/>
    <n v="0"/>
    <n v="21"/>
    <n v="2"/>
    <n v="2"/>
    <n v="0"/>
    <n v="0"/>
    <n v="8"/>
    <n v="5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Jan"/>
    <x v="376"/>
    <x v="378"/>
    <s v="SANTO ANTONIO DAS MISSOES"/>
    <x v="12"/>
    <n v="0"/>
    <n v="0"/>
    <n v="7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79"/>
    <s v="SANTO ANTONIO DO PALM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0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1"/>
    <s v="SANTO AUGUSTO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an"/>
    <x v="380"/>
    <x v="382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3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4"/>
    <s v="SAO BORJA"/>
    <x v="12"/>
    <n v="0"/>
    <n v="0"/>
    <n v="43"/>
    <n v="4"/>
    <n v="3"/>
    <n v="6"/>
    <n v="1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3"/>
    <x v="385"/>
    <s v="SAO DOMING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6"/>
    <s v="SAO FRANCISCO DE ASSIS"/>
    <x v="12"/>
    <n v="0"/>
    <n v="0"/>
    <n v="4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5"/>
    <x v="387"/>
    <s v="SAO FRANCISCO DE PAULA"/>
    <x v="12"/>
    <n v="0"/>
    <n v="0"/>
    <n v="1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8"/>
    <s v="SAO GABRIEL"/>
    <x v="12"/>
    <n v="0"/>
    <n v="0"/>
    <n v="72"/>
    <n v="5"/>
    <n v="2"/>
    <n v="11"/>
    <n v="0"/>
    <n v="2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JERONIMO2020/Jan"/>
    <x v="387"/>
    <x v="389"/>
    <s v="SAO JERONIMO"/>
    <x v="12"/>
    <n v="0"/>
    <n v="0"/>
    <n v="11"/>
    <n v="1"/>
    <n v="0"/>
    <n v="1"/>
    <n v="0"/>
    <n v="2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an"/>
    <x v="388"/>
    <x v="390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1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2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4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5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7"/>
    <s v="SAO JOSE DO NORTE"/>
    <x v="12"/>
    <n v="0"/>
    <n v="0"/>
    <n v="9"/>
    <n v="3"/>
    <n v="1"/>
    <n v="3"/>
    <n v="0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OURO2020/Jan"/>
    <x v="396"/>
    <x v="398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399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0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1"/>
    <s v="SAO LEOPOLDO"/>
    <x v="12"/>
    <n v="4"/>
    <n v="0"/>
    <n v="177"/>
    <n v="0"/>
    <n v="41"/>
    <n v="143"/>
    <n v="47"/>
    <n v="44"/>
    <n v="6"/>
    <n v="31"/>
    <n v="14"/>
    <n v="0"/>
    <n v="0"/>
    <n v="0"/>
    <n v="0"/>
    <n v="13"/>
    <n v="3"/>
    <n v="0"/>
    <n v="0"/>
    <n v="0"/>
    <n v="1"/>
    <n v="0"/>
    <n v="1"/>
    <n v="0"/>
    <n v="0"/>
    <n v="5"/>
    <n v="0"/>
    <n v="0"/>
    <n v="0"/>
    <n v="0"/>
  </r>
  <r>
    <s v="SAO LOURENCO DO SUL2020/Jan"/>
    <x v="400"/>
    <x v="402"/>
    <s v="SAO LOURENCO DO SUL"/>
    <x v="12"/>
    <n v="0"/>
    <n v="0"/>
    <n v="12"/>
    <n v="3"/>
    <n v="1"/>
    <n v="2"/>
    <n v="0"/>
    <n v="7"/>
    <n v="1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3"/>
    <s v="SAO LUIZ GONZAGA"/>
    <x v="12"/>
    <n v="0"/>
    <n v="0"/>
    <n v="24"/>
    <n v="3"/>
    <n v="1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Jan"/>
    <x v="402"/>
    <x v="404"/>
    <s v="SAO MARCOS"/>
    <x v="12"/>
    <n v="0"/>
    <n v="0"/>
    <n v="8"/>
    <n v="0"/>
    <n v="1"/>
    <n v="1"/>
    <n v="0"/>
    <n v="5"/>
    <n v="1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TINHO2020/Jan"/>
    <x v="403"/>
    <x v="405"/>
    <s v="SAO MART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6"/>
    <s v="SAO MARTINHO DA SER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7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NICOLAU2020/Jan"/>
    <x v="406"/>
    <x v="408"/>
    <s v="SAO NICOLAU"/>
    <x v="12"/>
    <n v="0"/>
    <n v="0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09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0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1"/>
    <s v="SAO PEDRO DAS MISSO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2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3"/>
    <s v="SAO PEDRO DO SUL"/>
    <x v="12"/>
    <n v="0"/>
    <n v="0"/>
    <n v="9"/>
    <n v="5"/>
    <n v="0"/>
    <n v="2"/>
    <n v="1"/>
    <n v="2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2"/>
    <x v="414"/>
    <s v="SAO SEBASTIAO DO CAI"/>
    <x v="12"/>
    <n v="0"/>
    <n v="0"/>
    <n v="10"/>
    <n v="2"/>
    <n v="6"/>
    <n v="6"/>
    <n v="0"/>
    <n v="2"/>
    <n v="0"/>
    <n v="1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Jan"/>
    <x v="413"/>
    <x v="415"/>
    <s v="SAO SEPE"/>
    <x v="12"/>
    <n v="0"/>
    <n v="0"/>
    <n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an"/>
    <x v="414"/>
    <x v="416"/>
    <s v="SAO VALENTIM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7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8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19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0"/>
    <s v="SAO VICENTE DO SUL"/>
    <x v="12"/>
    <n v="0"/>
    <n v="0"/>
    <n v="5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1"/>
    <s v="SAPIRANGA"/>
    <x v="12"/>
    <n v="2"/>
    <n v="0"/>
    <n v="41"/>
    <n v="0"/>
    <n v="9"/>
    <n v="20"/>
    <n v="3"/>
    <n v="18"/>
    <n v="1"/>
    <n v="4"/>
    <n v="1"/>
    <n v="0"/>
    <n v="0"/>
    <n v="0"/>
    <n v="0"/>
    <n v="7"/>
    <n v="1"/>
    <n v="0"/>
    <n v="0"/>
    <n v="0"/>
    <n v="0"/>
    <n v="0"/>
    <n v="0"/>
    <n v="0"/>
    <n v="0"/>
    <n v="2"/>
    <n v="0"/>
    <n v="0"/>
    <n v="0"/>
    <n v="0"/>
  </r>
  <r>
    <s v="SAPUCAIA DO SUL2020/Jan"/>
    <x v="420"/>
    <x v="422"/>
    <s v="SAPUCAIA DO SUL"/>
    <x v="12"/>
    <n v="5"/>
    <n v="0"/>
    <n v="56"/>
    <n v="2"/>
    <n v="8"/>
    <n v="63"/>
    <n v="18"/>
    <n v="22"/>
    <n v="3"/>
    <n v="2"/>
    <n v="20"/>
    <n v="0"/>
    <n v="0"/>
    <n v="0"/>
    <n v="0"/>
    <n v="5"/>
    <n v="2"/>
    <n v="0"/>
    <n v="0"/>
    <n v="0"/>
    <n v="0"/>
    <n v="0"/>
    <n v="0"/>
    <n v="0"/>
    <n v="0"/>
    <n v="5"/>
    <n v="0"/>
    <n v="0"/>
    <n v="0"/>
    <n v="0"/>
  </r>
  <r>
    <s v="SARANDI2020/Jan"/>
    <x v="421"/>
    <x v="423"/>
    <s v="SARANDI"/>
    <x v="12"/>
    <n v="0"/>
    <n v="0"/>
    <n v="21"/>
    <n v="0"/>
    <n v="0"/>
    <n v="4"/>
    <n v="1"/>
    <n v="1"/>
    <n v="0"/>
    <n v="1"/>
    <n v="7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EBERI2020/Jan"/>
    <x v="422"/>
    <x v="424"/>
    <s v="SEBERI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5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6"/>
    <s v="SEGRE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7"/>
    <s v="SELBACH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8"/>
    <s v="SENADOR SALGADO FILH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29"/>
    <s v="SENTINELA DO SUL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0"/>
    <s v="SERAFINA CORREA"/>
    <x v="12"/>
    <n v="0"/>
    <n v="0"/>
    <n v="6"/>
    <n v="0"/>
    <n v="1"/>
    <n v="0"/>
    <n v="0"/>
    <n v="3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2"/>
    <s v="SERTA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3"/>
    <s v="SERTAO SANTANA"/>
    <x v="12"/>
    <n v="0"/>
    <n v="0"/>
    <n v="4"/>
    <n v="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4"/>
    <s v="SETE DE SETEMB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5"/>
    <s v="SEVERIANO DE ALMEID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6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7"/>
    <s v="SINIMBU"/>
    <x v="12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0/Jan"/>
    <x v="436"/>
    <x v="438"/>
    <s v="SOBRADINHO"/>
    <x v="12"/>
    <n v="0"/>
    <n v="0"/>
    <n v="16"/>
    <n v="4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39"/>
    <s v="SOLEDADE"/>
    <x v="12"/>
    <n v="0"/>
    <n v="0"/>
    <n v="54"/>
    <n v="11"/>
    <n v="2"/>
    <n v="5"/>
    <n v="1"/>
    <n v="3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ABAI2020/Jan"/>
    <x v="438"/>
    <x v="440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1"/>
    <s v="TAPEJARA"/>
    <x v="12"/>
    <n v="0"/>
    <n v="0"/>
    <n v="12"/>
    <n v="0"/>
    <n v="0"/>
    <n v="3"/>
    <n v="0"/>
    <n v="4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20/Jan"/>
    <x v="440"/>
    <x v="442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Jan"/>
    <x v="441"/>
    <x v="443"/>
    <s v="TAPES"/>
    <x v="12"/>
    <n v="0"/>
    <n v="0"/>
    <n v="8"/>
    <n v="0"/>
    <n v="0"/>
    <n v="2"/>
    <n v="0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20/Jan"/>
    <x v="442"/>
    <x v="444"/>
    <s v="TAQUARA"/>
    <x v="12"/>
    <n v="2"/>
    <n v="0"/>
    <n v="22"/>
    <n v="2"/>
    <n v="4"/>
    <n v="11"/>
    <n v="6"/>
    <n v="11"/>
    <n v="0"/>
    <n v="4"/>
    <n v="2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I2020/Jan"/>
    <x v="443"/>
    <x v="445"/>
    <s v="TAQUARI"/>
    <x v="12"/>
    <n v="0"/>
    <n v="0"/>
    <n v="12"/>
    <n v="1"/>
    <n v="1"/>
    <n v="0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6"/>
    <s v="TAQUARUCU DO SUL"/>
    <x v="12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7"/>
    <s v="TAVAR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8"/>
    <s v="TENENTE PORTELA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49"/>
    <s v="TERRA DE AREIA"/>
    <x v="12"/>
    <n v="0"/>
    <n v="0"/>
    <n v="10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Jan"/>
    <x v="448"/>
    <x v="450"/>
    <s v="TEUTONIA"/>
    <x v="12"/>
    <n v="0"/>
    <n v="0"/>
    <n v="10"/>
    <n v="0"/>
    <n v="1"/>
    <n v="8"/>
    <n v="0"/>
    <n v="4"/>
    <n v="0"/>
    <n v="2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IO HUGO2020/Jan"/>
    <x v="449"/>
    <x v="451"/>
    <s v="TIO HUG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2"/>
    <s v="TIRADENTE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3"/>
    <s v="TOROP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4"/>
    <s v="TORRES"/>
    <x v="12"/>
    <n v="0"/>
    <n v="0"/>
    <n v="71"/>
    <n v="2"/>
    <n v="6"/>
    <n v="13"/>
    <n v="1"/>
    <n v="17"/>
    <n v="3"/>
    <n v="23"/>
    <n v="9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RAMANDAI2020/Jan"/>
    <x v="453"/>
    <x v="455"/>
    <s v="TRAMANDAI"/>
    <x v="12"/>
    <n v="1"/>
    <n v="0"/>
    <n v="145"/>
    <n v="1"/>
    <n v="31"/>
    <n v="37"/>
    <n v="2"/>
    <n v="35"/>
    <n v="5"/>
    <n v="1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VESSEIRO2020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7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8"/>
    <s v="TRES CACHOEIRAS"/>
    <x v="12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59"/>
    <s v="TRES COROAS"/>
    <x v="12"/>
    <n v="0"/>
    <n v="0"/>
    <n v="1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an"/>
    <x v="458"/>
    <x v="460"/>
    <s v="TRES DE MAIO"/>
    <x v="12"/>
    <n v="0"/>
    <n v="0"/>
    <n v="13"/>
    <n v="0"/>
    <n v="3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an"/>
    <x v="459"/>
    <x v="461"/>
    <s v="TRES FORQUILH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2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3"/>
    <s v="TRES PASSOS"/>
    <x v="12"/>
    <n v="1"/>
    <n v="0"/>
    <n v="1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0/Jan"/>
    <x v="462"/>
    <x v="464"/>
    <s v="TRINDADE DO SUL"/>
    <x v="12"/>
    <n v="0"/>
    <n v="0"/>
    <n v="2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5"/>
    <s v="TRIUNFO"/>
    <x v="12"/>
    <n v="0"/>
    <n v="0"/>
    <n v="12"/>
    <n v="3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an"/>
    <x v="464"/>
    <x v="466"/>
    <s v="TUCUNDU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7"/>
    <s v="TUN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8"/>
    <s v="TUPANCI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69"/>
    <s v="TUPANCIRETA"/>
    <x v="12"/>
    <n v="0"/>
    <n v="0"/>
    <n v="14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DI2020/Jan"/>
    <x v="468"/>
    <x v="470"/>
    <s v="TUPANDI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1"/>
    <s v="TUPARENDI"/>
    <x v="12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2"/>
    <s v="TURUCU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6"/>
    <s v="URUGUAIANA"/>
    <x v="12"/>
    <n v="0"/>
    <n v="0"/>
    <n v="103"/>
    <n v="8"/>
    <n v="5"/>
    <n v="52"/>
    <n v="1"/>
    <n v="10"/>
    <n v="9"/>
    <n v="23"/>
    <n v="1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VACARIA2020/Jan"/>
    <x v="475"/>
    <x v="477"/>
    <s v="VACARIA"/>
    <x v="12"/>
    <n v="1"/>
    <n v="0"/>
    <n v="98"/>
    <n v="1"/>
    <n v="5"/>
    <n v="10"/>
    <n v="1"/>
    <n v="15"/>
    <n v="5"/>
    <n v="5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LE DO SOL2020/Jan"/>
    <x v="476"/>
    <x v="478"/>
    <s v="VALE DO SOL"/>
    <x v="12"/>
    <n v="0"/>
    <n v="0"/>
    <n v="4"/>
    <n v="0"/>
    <n v="0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79"/>
    <s v="VALE REA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0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1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NANCIO AIRES2020/Jan"/>
    <x v="480"/>
    <x v="482"/>
    <s v="VENANCIO AIRES"/>
    <x v="12"/>
    <n v="0"/>
    <n v="0"/>
    <n v="65"/>
    <n v="4"/>
    <n v="3"/>
    <n v="14"/>
    <n v="0"/>
    <n v="6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RA CRUZ2020/Jan"/>
    <x v="481"/>
    <x v="483"/>
    <s v="VERA CRUZ"/>
    <x v="12"/>
    <n v="0"/>
    <n v="0"/>
    <n v="13"/>
    <n v="1"/>
    <n v="4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4"/>
    <s v="VERANOPOLIS"/>
    <x v="12"/>
    <n v="1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SPASIANO CORREA2020/Jan"/>
    <x v="483"/>
    <x v="485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6"/>
    <s v="VIADUTOS"/>
    <x v="12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7"/>
    <s v="VIAMAO"/>
    <x v="12"/>
    <n v="7"/>
    <n v="2"/>
    <n v="100"/>
    <n v="1"/>
    <n v="10"/>
    <n v="269"/>
    <n v="51"/>
    <n v="53"/>
    <n v="10"/>
    <n v="2"/>
    <n v="12"/>
    <n v="0"/>
    <n v="0"/>
    <n v="0"/>
    <n v="0"/>
    <n v="5"/>
    <n v="10"/>
    <n v="0"/>
    <n v="1"/>
    <n v="0"/>
    <n v="1"/>
    <n v="2"/>
    <n v="5"/>
    <n v="0"/>
    <n v="0"/>
    <n v="7"/>
    <n v="2"/>
    <n v="0"/>
    <n v="2"/>
    <n v="0"/>
  </r>
  <r>
    <s v="VICENTE DUTRA2020/Jan"/>
    <x v="486"/>
    <x v="488"/>
    <s v="VICENTE DUT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an"/>
    <x v="487"/>
    <x v="489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0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2"/>
    <s v="VILA MARI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an"/>
    <x v="491"/>
    <x v="493"/>
    <s v="VILA NOV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4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6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7"/>
    <s v="VITORI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8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499"/>
    <s v="XANGRI-LA"/>
    <x v="12"/>
    <n v="0"/>
    <n v="0"/>
    <n v="213"/>
    <n v="0"/>
    <n v="2"/>
    <n v="15"/>
    <n v="2"/>
    <n v="9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91"/>
    <n v="6"/>
    <n v="2"/>
    <n v="18"/>
    <n v="0"/>
    <n v="11"/>
    <n v="4"/>
    <n v="7"/>
    <n v="3"/>
    <n v="0"/>
    <n v="0"/>
    <n v="0"/>
    <n v="0"/>
    <n v="1"/>
    <n v="0"/>
    <n v="0"/>
    <n v="0"/>
    <n v="0"/>
    <n v="0"/>
    <n v="0"/>
    <n v="0"/>
    <n v="0"/>
    <n v="0"/>
    <n v="0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6"/>
    <n v="0"/>
    <n v="99"/>
    <n v="0"/>
    <n v="22"/>
    <n v="212"/>
    <n v="62"/>
    <n v="21"/>
    <n v="4"/>
    <n v="3"/>
    <n v="19"/>
    <n v="0"/>
    <n v="0"/>
    <n v="0"/>
    <n v="0"/>
    <n v="2"/>
    <n v="3"/>
    <n v="0"/>
    <n v="0"/>
    <n v="0"/>
    <n v="4"/>
    <n v="0"/>
    <n v="11"/>
    <n v="1"/>
    <n v="0"/>
    <n v="7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7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3"/>
    <n v="0"/>
    <n v="2"/>
    <n v="2"/>
    <n v="0"/>
    <n v="4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3"/>
    <n v="1"/>
    <n v="3"/>
    <n v="2"/>
    <n v="0"/>
    <n v="2"/>
    <n v="3"/>
    <n v="20"/>
    <n v="5"/>
    <n v="0"/>
    <n v="0"/>
    <n v="0"/>
    <n v="0"/>
    <n v="0"/>
    <n v="1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8"/>
    <n v="1"/>
    <n v="1"/>
    <n v="1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</r>
  <r>
    <s v="ARROIO GRANDE2020/Jan"/>
    <x v="26"/>
    <x v="27"/>
    <s v="ARROIO GRANDE"/>
    <x v="12"/>
    <n v="0"/>
    <n v="0"/>
    <n v="9"/>
    <n v="0"/>
    <n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76"/>
    <n v="6"/>
    <n v="2"/>
    <n v="20"/>
    <n v="0"/>
    <n v="7"/>
    <n v="2"/>
    <n v="8"/>
    <n v="20"/>
    <n v="0"/>
    <n v="0"/>
    <n v="0"/>
    <n v="0"/>
    <n v="1"/>
    <n v="1"/>
    <n v="0"/>
    <n v="0"/>
    <n v="0"/>
    <n v="0"/>
    <n v="0"/>
    <n v="0"/>
    <n v="0"/>
    <n v="1"/>
    <n v="2"/>
  </r>
  <r>
    <s v="BALNEARIO PINHAL2020/Jan"/>
    <x v="31"/>
    <x v="32"/>
    <s v="BALNEARIO PINHAL"/>
    <x v="12"/>
    <n v="0"/>
    <n v="0"/>
    <n v="29"/>
    <n v="0"/>
    <n v="4"/>
    <n v="15"/>
    <n v="0"/>
    <n v="5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QUARAI2020/Jan"/>
    <x v="36"/>
    <x v="37"/>
    <s v="BARRA DO QUARAI"/>
    <x v="12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3"/>
    <n v="1"/>
    <n v="0"/>
    <n v="1"/>
    <n v="0"/>
    <n v="4"/>
    <n v="3"/>
    <n v="6"/>
    <n v="1"/>
    <n v="0"/>
    <n v="0"/>
    <n v="0"/>
    <n v="0"/>
    <n v="3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54"/>
    <n v="0"/>
    <n v="9"/>
    <n v="12"/>
    <n v="5"/>
    <n v="20"/>
    <n v="3"/>
    <n v="16"/>
    <n v="13"/>
    <n v="0"/>
    <n v="0"/>
    <n v="0"/>
    <n v="0"/>
    <n v="1"/>
    <n v="1"/>
    <n v="2"/>
    <n v="0"/>
    <n v="0"/>
    <n v="0"/>
    <n v="0"/>
    <n v="0"/>
    <n v="0"/>
    <n v="0"/>
    <n v="0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PRINCIPIO2020/Jan"/>
    <x v="50"/>
    <x v="51"/>
    <s v="BOM PRINCIPIO"/>
    <x v="12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4"/>
    <n v="1"/>
    <n v="0"/>
    <n v="0"/>
    <n v="0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5"/>
    <n v="1"/>
    <n v="1"/>
    <n v="1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CACAPAVA DO SUL2020/Jan"/>
    <x v="59"/>
    <x v="60"/>
    <s v="CACAPAVA DO SUL"/>
    <x v="12"/>
    <n v="0"/>
    <n v="0"/>
    <n v="23"/>
    <n v="0"/>
    <n v="0"/>
    <n v="2"/>
    <n v="0"/>
    <n v="8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8"/>
    <n v="2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1"/>
    <n v="4"/>
    <n v="8"/>
    <n v="5"/>
    <n v="0"/>
    <n v="8"/>
    <n v="1"/>
    <n v="8"/>
    <n v="12"/>
    <n v="0"/>
    <n v="0"/>
    <n v="0"/>
    <n v="0"/>
    <n v="1"/>
    <n v="1"/>
    <n v="0"/>
    <n v="0"/>
    <n v="0"/>
    <n v="0"/>
    <n v="0"/>
    <n v="0"/>
    <n v="0"/>
    <n v="0"/>
    <n v="0"/>
  </r>
  <r>
    <s v="CACHOEIRINHA2020/Jan"/>
    <x v="62"/>
    <x v="63"/>
    <s v="CACHOEIRINHA"/>
    <x v="12"/>
    <n v="1"/>
    <n v="1"/>
    <n v="72"/>
    <n v="1"/>
    <n v="20"/>
    <n v="102"/>
    <n v="27"/>
    <n v="35"/>
    <n v="1"/>
    <n v="4"/>
    <n v="23"/>
    <n v="0"/>
    <n v="0"/>
    <n v="0"/>
    <n v="0"/>
    <n v="3"/>
    <n v="1"/>
    <n v="0"/>
    <n v="1"/>
    <n v="0"/>
    <n v="0"/>
    <n v="0"/>
    <n v="0"/>
    <n v="0"/>
    <n v="0"/>
    <n v="1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68"/>
    <n v="4"/>
    <n v="2"/>
    <n v="5"/>
    <n v="0"/>
    <n v="11"/>
    <n v="3"/>
    <n v="5"/>
    <n v="3"/>
    <n v="0"/>
    <n v="0"/>
    <n v="0"/>
    <n v="0"/>
    <n v="1"/>
    <n v="0"/>
    <n v="0"/>
    <n v="0"/>
    <n v="0"/>
    <n v="0"/>
    <n v="0"/>
    <n v="0"/>
    <n v="0"/>
    <n v="0"/>
    <n v="1"/>
  </r>
  <r>
    <s v="CAMARGO2020/Jan"/>
    <x v="67"/>
    <x v="68"/>
    <s v="CAMARG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0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AMPO BOM2020/Jan"/>
    <x v="72"/>
    <x v="73"/>
    <s v="CAMPO BOM"/>
    <x v="12"/>
    <n v="0"/>
    <n v="0"/>
    <n v="66"/>
    <n v="1"/>
    <n v="21"/>
    <n v="17"/>
    <n v="7"/>
    <n v="17"/>
    <n v="2"/>
    <n v="3"/>
    <n v="1"/>
    <n v="0"/>
    <n v="0"/>
    <n v="0"/>
    <n v="0"/>
    <n v="5"/>
    <n v="0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16"/>
    <n v="2"/>
    <n v="5"/>
    <n v="9"/>
    <n v="1"/>
    <n v="1"/>
    <n v="1"/>
    <n v="2"/>
    <n v="0"/>
    <n v="0"/>
    <n v="0"/>
    <n v="0"/>
    <n v="0"/>
    <n v="0"/>
    <n v="2"/>
    <n v="0"/>
    <n v="1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5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58"/>
    <n v="0"/>
    <n v="1"/>
    <n v="5"/>
    <n v="0"/>
    <n v="8"/>
    <n v="3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CANGUCU2020/Jan"/>
    <x v="79"/>
    <x v="80"/>
    <s v="CANGUCU"/>
    <x v="12"/>
    <n v="0"/>
    <n v="0"/>
    <n v="21"/>
    <n v="9"/>
    <n v="3"/>
    <n v="4"/>
    <n v="0"/>
    <n v="3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4"/>
    <n v="0"/>
    <n v="266"/>
    <n v="3"/>
    <n v="47"/>
    <n v="306"/>
    <n v="53"/>
    <n v="59"/>
    <n v="9"/>
    <n v="11"/>
    <n v="56"/>
    <n v="0"/>
    <n v="0"/>
    <n v="0"/>
    <n v="0"/>
    <n v="12"/>
    <n v="6"/>
    <n v="0"/>
    <n v="0"/>
    <n v="0"/>
    <n v="1"/>
    <n v="0"/>
    <n v="2"/>
    <n v="0"/>
    <n v="0"/>
    <n v="5"/>
  </r>
  <r>
    <s v="CANUDOS DO VALE2020/Jan"/>
    <x v="81"/>
    <x v="82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52"/>
    <n v="1"/>
    <n v="9"/>
    <n v="47"/>
    <n v="1"/>
    <n v="37"/>
    <n v="5"/>
    <n v="9"/>
    <n v="27"/>
    <n v="0"/>
    <n v="0"/>
    <n v="0"/>
    <n v="0"/>
    <n v="3"/>
    <n v="1"/>
    <n v="0"/>
    <n v="0"/>
    <n v="0"/>
    <n v="0"/>
    <n v="0"/>
    <n v="1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7"/>
    <n v="2"/>
    <n v="2"/>
    <n v="11"/>
    <n v="1"/>
    <n v="4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2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2"/>
    <n v="0"/>
    <n v="57"/>
    <n v="1"/>
    <n v="5"/>
    <n v="6"/>
    <n v="2"/>
    <n v="8"/>
    <n v="3"/>
    <n v="5"/>
    <n v="2"/>
    <n v="0"/>
    <n v="0"/>
    <n v="0"/>
    <n v="0"/>
    <n v="2"/>
    <n v="2"/>
    <n v="0"/>
    <n v="0"/>
    <n v="0"/>
    <n v="0"/>
    <n v="0"/>
    <n v="0"/>
    <n v="0"/>
    <n v="0"/>
    <n v="2"/>
  </r>
  <r>
    <s v="CARLOS BARBOSA2020/Jan"/>
    <x v="91"/>
    <x v="92"/>
    <s v="CARLOS BARBOSA"/>
    <x v="12"/>
    <n v="0"/>
    <n v="0"/>
    <n v="16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269"/>
    <n v="2"/>
    <n v="83"/>
    <n v="141"/>
    <n v="30"/>
    <n v="120"/>
    <n v="16"/>
    <n v="14"/>
    <n v="18"/>
    <n v="0"/>
    <n v="0"/>
    <n v="0"/>
    <n v="0"/>
    <n v="23"/>
    <n v="4"/>
    <n v="0"/>
    <n v="0"/>
    <n v="0"/>
    <n v="0"/>
    <n v="0"/>
    <n v="5"/>
    <n v="0"/>
    <n v="0"/>
    <n v="5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7"/>
    <n v="0"/>
    <n v="0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0"/>
    <n v="0"/>
    <n v="0"/>
    <n v="1"/>
    <n v="0"/>
    <n v="0"/>
    <n v="0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UI2020/Jan"/>
    <x v="107"/>
    <x v="108"/>
    <s v="CHUI"/>
    <x v="12"/>
    <n v="0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1"/>
    <n v="0"/>
    <n v="0"/>
    <n v="12"/>
    <n v="0"/>
    <n v="7"/>
    <n v="2"/>
    <n v="2"/>
    <n v="7"/>
    <n v="0"/>
    <n v="0"/>
    <n v="0"/>
    <n v="0"/>
    <n v="1"/>
    <n v="0"/>
    <n v="0"/>
    <n v="0"/>
    <n v="0"/>
    <n v="0"/>
    <n v="0"/>
    <n v="0"/>
    <n v="0"/>
    <n v="0"/>
    <n v="2"/>
  </r>
  <r>
    <s v="CIRIACO2020/Jan"/>
    <x v="110"/>
    <x v="111"/>
    <s v="CIRIA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TAL2020/Jan"/>
    <x v="123"/>
    <x v="124"/>
    <s v="CRISTAL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0"/>
    <n v="0"/>
    <n v="64"/>
    <n v="7"/>
    <n v="5"/>
    <n v="25"/>
    <n v="3"/>
    <n v="9"/>
    <n v="1"/>
    <n v="0"/>
    <n v="2"/>
    <n v="0"/>
    <n v="0"/>
    <n v="0"/>
    <n v="0"/>
    <n v="3"/>
    <n v="1"/>
    <n v="1"/>
    <n v="0"/>
    <n v="0"/>
    <n v="0"/>
    <n v="0"/>
    <n v="0"/>
    <n v="0"/>
    <n v="0"/>
    <n v="0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5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20/Jan"/>
    <x v="132"/>
    <x v="133"/>
    <s v="DOIS IRMAOS"/>
    <x v="12"/>
    <n v="0"/>
    <n v="0"/>
    <n v="15"/>
    <n v="1"/>
    <n v="1"/>
    <n v="2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0"/>
    <n v="3"/>
    <n v="3"/>
    <n v="12"/>
    <n v="0"/>
    <n v="7"/>
    <n v="2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25"/>
    <n v="1"/>
    <n v="3"/>
    <n v="13"/>
    <n v="1"/>
    <n v="8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ENCANTADO2020/Jan"/>
    <x v="142"/>
    <x v="143"/>
    <s v="ENCANTADO"/>
    <x v="12"/>
    <n v="0"/>
    <n v="0"/>
    <n v="12"/>
    <n v="0"/>
    <n v="0"/>
    <n v="1"/>
    <n v="0"/>
    <n v="3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9"/>
    <n v="1"/>
    <n v="1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0/Jan"/>
    <x v="148"/>
    <x v="149"/>
    <s v="ERECHIM"/>
    <x v="12"/>
    <n v="0"/>
    <n v="0"/>
    <n v="65"/>
    <n v="1"/>
    <n v="9"/>
    <n v="9"/>
    <n v="2"/>
    <n v="18"/>
    <n v="16"/>
    <n v="27"/>
    <n v="19"/>
    <n v="0"/>
    <n v="0"/>
    <n v="0"/>
    <n v="0"/>
    <n v="4"/>
    <n v="1"/>
    <n v="0"/>
    <n v="0"/>
    <n v="0"/>
    <n v="0"/>
    <n v="0"/>
    <n v="0"/>
    <n v="0"/>
    <n v="0"/>
    <n v="0"/>
  </r>
  <r>
    <s v="ERNESTINA2020/Jan"/>
    <x v="149"/>
    <x v="150"/>
    <s v="ERNESTI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4"/>
    <n v="1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3"/>
    <n v="0"/>
    <n v="4"/>
    <n v="9"/>
    <n v="2"/>
    <n v="18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EIO2020/Jan"/>
    <x v="157"/>
    <x v="158"/>
    <s v="ESTEIO"/>
    <x v="12"/>
    <n v="3"/>
    <n v="0"/>
    <n v="65"/>
    <n v="1"/>
    <n v="5"/>
    <n v="52"/>
    <n v="7"/>
    <n v="24"/>
    <n v="1"/>
    <n v="1"/>
    <n v="5"/>
    <n v="0"/>
    <n v="0"/>
    <n v="0"/>
    <n v="0"/>
    <n v="7"/>
    <n v="0"/>
    <n v="0"/>
    <n v="0"/>
    <n v="0"/>
    <n v="0"/>
    <n v="0"/>
    <n v="0"/>
    <n v="0"/>
    <n v="0"/>
    <n v="3"/>
  </r>
  <r>
    <s v="ESTRELA2020/Jan"/>
    <x v="158"/>
    <x v="159"/>
    <s v="ESTRELA"/>
    <x v="12"/>
    <n v="1"/>
    <n v="0"/>
    <n v="11"/>
    <n v="0"/>
    <n v="1"/>
    <n v="2"/>
    <n v="2"/>
    <n v="3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1"/>
    <n v="0"/>
    <n v="64"/>
    <n v="0"/>
    <n v="8"/>
    <n v="11"/>
    <n v="7"/>
    <n v="20"/>
    <n v="2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FAXINAL DO SOTURNO2020/Jan"/>
    <x v="163"/>
    <x v="164"/>
    <s v="FAXINAL DO SOTURNO"/>
    <x v="1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3"/>
    <n v="0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5"/>
    <n v="0"/>
    <n v="0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7"/>
    <n v="2"/>
    <n v="1"/>
    <n v="7"/>
    <n v="2"/>
    <n v="6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1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an"/>
    <x v="170"/>
    <x v="171"/>
    <s v="FORMIGUEIRO"/>
    <x v="12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20/Jan"/>
    <x v="173"/>
    <x v="174"/>
    <s v="FREDERICO WESTPHALEN"/>
    <x v="12"/>
    <n v="0"/>
    <n v="0"/>
    <n v="22"/>
    <n v="1"/>
    <n v="0"/>
    <n v="5"/>
    <n v="0"/>
    <n v="3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20/Jan"/>
    <x v="174"/>
    <x v="175"/>
    <s v="GARIBALDI"/>
    <x v="12"/>
    <n v="0"/>
    <n v="0"/>
    <n v="6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an"/>
    <x v="175"/>
    <x v="176"/>
    <s v="GARRUCHO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TULIO VARGAS2020/Jan"/>
    <x v="179"/>
    <x v="180"/>
    <s v="GETULIO VARGAS"/>
    <x v="12"/>
    <n v="0"/>
    <n v="0"/>
    <n v="7"/>
    <n v="0"/>
    <n v="0"/>
    <n v="0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0"/>
    <n v="0"/>
    <n v="12"/>
    <n v="2"/>
    <n v="0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0/Jan"/>
    <x v="182"/>
    <x v="183"/>
    <s v="GRAMADO"/>
    <x v="12"/>
    <n v="2"/>
    <n v="0"/>
    <n v="23"/>
    <n v="0"/>
    <n v="1"/>
    <n v="3"/>
    <n v="1"/>
    <n v="16"/>
    <n v="0"/>
    <n v="0"/>
    <n v="4"/>
    <n v="0"/>
    <n v="0"/>
    <n v="0"/>
    <n v="0"/>
    <n v="1"/>
    <n v="1"/>
    <n v="0"/>
    <n v="0"/>
    <n v="0"/>
    <n v="0"/>
    <n v="0"/>
    <n v="0"/>
    <n v="0"/>
    <n v="0"/>
    <n v="2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20/Jan"/>
    <x v="184"/>
    <x v="185"/>
    <s v="GRAMADO XAVIE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38"/>
    <n v="8"/>
    <n v="30"/>
    <n v="158"/>
    <n v="32"/>
    <n v="65"/>
    <n v="8"/>
    <n v="9"/>
    <n v="33"/>
    <n v="0"/>
    <n v="0"/>
    <n v="0"/>
    <n v="0"/>
    <n v="4"/>
    <n v="0"/>
    <n v="0"/>
    <n v="0"/>
    <n v="0"/>
    <n v="1"/>
    <n v="0"/>
    <n v="2"/>
    <n v="0"/>
    <n v="0"/>
    <n v="8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38"/>
    <n v="0"/>
    <n v="3"/>
    <n v="26"/>
    <n v="2"/>
    <n v="16"/>
    <n v="3"/>
    <n v="72"/>
    <n v="5"/>
    <n v="0"/>
    <n v="0"/>
    <n v="0"/>
    <n v="0"/>
    <n v="2"/>
    <n v="2"/>
    <n v="1"/>
    <n v="0"/>
    <n v="0"/>
    <n v="0"/>
    <n v="0"/>
    <n v="1"/>
    <n v="0"/>
    <n v="0"/>
    <n v="3"/>
  </r>
  <r>
    <s v="GUAPORE2020/Jan"/>
    <x v="188"/>
    <x v="189"/>
    <s v="GUAPORE"/>
    <x v="12"/>
    <n v="1"/>
    <n v="0"/>
    <n v="8"/>
    <n v="0"/>
    <n v="0"/>
    <n v="3"/>
    <n v="0"/>
    <n v="9"/>
    <n v="2"/>
    <n v="0"/>
    <n v="0"/>
    <n v="0"/>
    <n v="0"/>
    <n v="0"/>
    <n v="0"/>
    <n v="1"/>
    <n v="3"/>
    <n v="0"/>
    <n v="0"/>
    <n v="0"/>
    <n v="0"/>
    <n v="0"/>
    <n v="0"/>
    <n v="0"/>
    <n v="0"/>
    <n v="1"/>
  </r>
  <r>
    <s v="GUARANI DAS MISSOES2020/Jan"/>
    <x v="189"/>
    <x v="190"/>
    <s v="GUARANI DAS MISSOES"/>
    <x v="12"/>
    <n v="0"/>
    <n v="0"/>
    <n v="4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6"/>
    <n v="3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3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HULHA NEGRA2020/Jan"/>
    <x v="194"/>
    <x v="195"/>
    <s v="HULHA NEGRA"/>
    <x v="12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1"/>
    <n v="0"/>
    <n v="0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GREJINHA2020/Jan"/>
    <x v="201"/>
    <x v="202"/>
    <s v="IGREJINHA"/>
    <x v="12"/>
    <n v="0"/>
    <n v="0"/>
    <n v="20"/>
    <n v="1"/>
    <n v="1"/>
    <n v="4"/>
    <n v="0"/>
    <n v="5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56"/>
    <n v="1"/>
    <n v="3"/>
    <n v="6"/>
    <n v="0"/>
    <n v="10"/>
    <n v="8"/>
    <n v="3"/>
    <n v="9"/>
    <n v="0"/>
    <n v="0"/>
    <n v="0"/>
    <n v="0"/>
    <n v="0"/>
    <n v="2"/>
    <n v="0"/>
    <n v="0"/>
    <n v="0"/>
    <n v="0"/>
    <n v="0"/>
    <n v="0"/>
    <n v="0"/>
    <n v="0"/>
    <n v="1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1"/>
    <n v="0"/>
    <n v="6"/>
    <n v="15"/>
    <n v="0"/>
    <n v="11"/>
    <n v="1"/>
    <n v="3"/>
    <n v="11"/>
    <n v="0"/>
    <n v="0"/>
    <n v="0"/>
    <n v="0"/>
    <n v="0"/>
    <n v="0"/>
    <n v="0"/>
    <n v="0"/>
    <n v="0"/>
    <n v="0"/>
    <n v="0"/>
    <n v="0"/>
    <n v="0"/>
    <n v="0"/>
    <n v="0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5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TAARA2020/Jan"/>
    <x v="211"/>
    <x v="212"/>
    <s v="ITAARA"/>
    <x v="1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an"/>
    <x v="214"/>
    <x v="215"/>
    <s v="ITAQUI"/>
    <x v="12"/>
    <n v="0"/>
    <n v="0"/>
    <n v="22"/>
    <n v="4"/>
    <n v="0"/>
    <n v="6"/>
    <n v="0"/>
    <n v="3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9"/>
    <n v="0"/>
    <n v="4"/>
    <n v="1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43"/>
    <n v="1"/>
    <n v="3"/>
    <n v="3"/>
    <n v="0"/>
    <n v="3"/>
    <n v="3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18"/>
    <n v="3"/>
    <n v="1"/>
    <n v="1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27"/>
    <n v="1"/>
    <n v="0"/>
    <n v="0"/>
    <n v="0"/>
    <n v="9"/>
    <n v="5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LAGOAO2020/Jan"/>
    <x v="231"/>
    <x v="232"/>
    <s v="LAGOA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38"/>
    <n v="0"/>
    <n v="20"/>
    <n v="10"/>
    <n v="3"/>
    <n v="12"/>
    <n v="2"/>
    <n v="7"/>
    <n v="10"/>
    <n v="0"/>
    <n v="0"/>
    <n v="0"/>
    <n v="0"/>
    <n v="0"/>
    <n v="2"/>
    <n v="0"/>
    <n v="0"/>
    <n v="0"/>
    <n v="0"/>
    <n v="0"/>
    <n v="0"/>
    <n v="0"/>
    <n v="0"/>
    <n v="1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2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1"/>
    <n v="1"/>
    <n v="2"/>
    <n v="4"/>
    <n v="2"/>
    <n v="6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4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76"/>
    <n v="3"/>
    <n v="3"/>
    <n v="16"/>
    <n v="0"/>
    <n v="3"/>
    <n v="0"/>
    <n v="13"/>
    <n v="5"/>
    <n v="0"/>
    <n v="0"/>
    <n v="0"/>
    <n v="0"/>
    <n v="9"/>
    <n v="1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7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3"/>
    <n v="0"/>
    <n v="2"/>
    <n v="1"/>
    <n v="0"/>
    <n v="1"/>
    <n v="0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VA ALVORADA2020/Jan"/>
    <x v="271"/>
    <x v="273"/>
    <s v="NOVA ALVORADA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1"/>
    <n v="0"/>
    <n v="8"/>
    <n v="0"/>
    <n v="1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9"/>
    <n v="0"/>
    <n v="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3"/>
    <n v="2"/>
    <n v="7"/>
    <n v="9"/>
    <n v="0"/>
    <n v="3"/>
    <n v="0"/>
    <n v="1"/>
    <n v="1"/>
    <n v="0"/>
    <n v="0"/>
    <n v="0"/>
    <n v="0"/>
    <n v="3"/>
    <n v="1"/>
    <n v="0"/>
    <n v="0"/>
    <n v="0"/>
    <n v="0"/>
    <n v="0"/>
    <n v="0"/>
    <n v="0"/>
    <n v="0"/>
    <n v="0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2"/>
    <n v="0"/>
    <n v="193"/>
    <n v="0"/>
    <n v="42"/>
    <n v="147"/>
    <n v="55"/>
    <n v="65"/>
    <n v="3"/>
    <n v="31"/>
    <n v="18"/>
    <n v="0"/>
    <n v="0"/>
    <n v="0"/>
    <n v="0"/>
    <n v="15"/>
    <n v="8"/>
    <n v="1"/>
    <n v="0"/>
    <n v="0"/>
    <n v="0"/>
    <n v="1"/>
    <n v="1"/>
    <n v="0"/>
    <n v="0"/>
    <n v="3"/>
  </r>
  <r>
    <s v="NOVO MACHADO2020/Jan"/>
    <x v="289"/>
    <x v="291"/>
    <s v="NOVO MACHAD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43"/>
    <n v="1"/>
    <n v="2"/>
    <n v="8"/>
    <n v="2"/>
    <n v="17"/>
    <n v="4"/>
    <n v="6"/>
    <n v="21"/>
    <n v="0"/>
    <n v="0"/>
    <n v="0"/>
    <n v="0"/>
    <n v="4"/>
    <n v="2"/>
    <n v="0"/>
    <n v="0"/>
    <n v="0"/>
    <n v="0"/>
    <n v="0"/>
    <n v="0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17"/>
    <n v="2"/>
    <n v="1"/>
    <n v="3"/>
    <n v="1"/>
    <n v="1"/>
    <n v="1"/>
    <n v="1"/>
    <n v="9"/>
    <n v="0"/>
    <n v="0"/>
    <n v="0"/>
    <n v="0"/>
    <n v="0"/>
    <n v="1"/>
    <n v="0"/>
    <n v="0"/>
    <n v="0"/>
    <n v="0"/>
    <n v="0"/>
    <n v="0"/>
    <n v="0"/>
    <n v="0"/>
    <n v="1"/>
  </r>
  <r>
    <s v="PALMEIRA DAS MISSOES2020/Jan"/>
    <x v="295"/>
    <x v="297"/>
    <s v="PALMEIRA DAS MISSOES"/>
    <x v="12"/>
    <n v="0"/>
    <n v="0"/>
    <n v="31"/>
    <n v="2"/>
    <n v="1"/>
    <n v="2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NAMBI2020/Jan"/>
    <x v="297"/>
    <x v="299"/>
    <s v="PANAMBI"/>
    <x v="12"/>
    <n v="0"/>
    <n v="0"/>
    <n v="20"/>
    <n v="1"/>
    <n v="4"/>
    <n v="5"/>
    <n v="2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6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1"/>
    <n v="0"/>
    <n v="17"/>
    <n v="0"/>
    <n v="2"/>
    <n v="8"/>
    <n v="1"/>
    <n v="2"/>
    <n v="1"/>
    <n v="6"/>
    <n v="2"/>
    <n v="0"/>
    <n v="0"/>
    <n v="0"/>
    <n v="0"/>
    <n v="3"/>
    <n v="3"/>
    <n v="0"/>
    <n v="0"/>
    <n v="0"/>
    <n v="0"/>
    <n v="0"/>
    <n v="0"/>
    <n v="0"/>
    <n v="0"/>
    <n v="2"/>
  </r>
  <r>
    <s v="PASSA SETE2020/Jan"/>
    <x v="303"/>
    <x v="305"/>
    <s v="PASSA SETE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40"/>
    <n v="0"/>
    <n v="20"/>
    <n v="55"/>
    <n v="10"/>
    <n v="36"/>
    <n v="7"/>
    <n v="19"/>
    <n v="20"/>
    <n v="0"/>
    <n v="0"/>
    <n v="0"/>
    <n v="0"/>
    <n v="11"/>
    <n v="6"/>
    <n v="0"/>
    <n v="0"/>
    <n v="0"/>
    <n v="0"/>
    <n v="0"/>
    <n v="5"/>
    <n v="0"/>
    <n v="0"/>
    <n v="3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62"/>
    <n v="2"/>
    <n v="39"/>
    <n v="181"/>
    <n v="19"/>
    <n v="58"/>
    <n v="8"/>
    <n v="15"/>
    <n v="23"/>
    <n v="0"/>
    <n v="0"/>
    <n v="0"/>
    <n v="0"/>
    <n v="19"/>
    <n v="15"/>
    <n v="0"/>
    <n v="0"/>
    <n v="0"/>
    <n v="0"/>
    <n v="0"/>
    <n v="2"/>
    <n v="0"/>
    <n v="0"/>
    <n v="4"/>
  </r>
  <r>
    <s v="PICADA CAFE2020/Jan"/>
    <x v="312"/>
    <x v="314"/>
    <s v="PICADA CAF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2"/>
    <s v="PIRATINI"/>
    <x v="12"/>
    <n v="0"/>
    <n v="0"/>
    <n v="7"/>
    <n v="4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3"/>
    <s v="PLANALTO"/>
    <x v="12"/>
    <n v="2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OCO DAS ANTAS2020/Jan"/>
    <x v="322"/>
    <x v="324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5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7"/>
    <s v="PORTAO"/>
    <x v="12"/>
    <n v="0"/>
    <n v="0"/>
    <n v="22"/>
    <n v="2"/>
    <n v="5"/>
    <n v="13"/>
    <n v="8"/>
    <n v="9"/>
    <n v="0"/>
    <n v="2"/>
    <n v="4"/>
    <n v="0"/>
    <n v="0"/>
    <n v="0"/>
    <n v="0"/>
    <n v="1"/>
    <n v="2"/>
    <n v="0"/>
    <n v="0"/>
    <n v="0"/>
    <n v="0"/>
    <n v="0"/>
    <n v="0"/>
    <n v="0"/>
    <n v="0"/>
    <n v="0"/>
  </r>
  <r>
    <s v="PORTO ALEGRE2020/Jan"/>
    <x v="326"/>
    <x v="328"/>
    <s v="PORTO ALEGRE"/>
    <x v="12"/>
    <n v="21"/>
    <n v="0"/>
    <n v="1870"/>
    <n v="3"/>
    <n v="259"/>
    <n v="2153"/>
    <n v="359"/>
    <n v="493"/>
    <n v="56"/>
    <n v="38"/>
    <n v="165"/>
    <n v="1"/>
    <n v="0"/>
    <n v="0"/>
    <n v="0"/>
    <n v="105"/>
    <n v="57"/>
    <n v="4"/>
    <n v="1"/>
    <n v="0"/>
    <n v="8"/>
    <n v="7"/>
    <n v="26"/>
    <n v="0"/>
    <n v="0"/>
    <n v="23"/>
  </r>
  <r>
    <s v="PORTO LUCENA2020/Jan"/>
    <x v="327"/>
    <x v="329"/>
    <s v="PORTO LUCENA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MAUA2020/Jan"/>
    <x v="328"/>
    <x v="330"/>
    <s v="PORTO MA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1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2"/>
    <s v="PORTO XAVIER"/>
    <x v="12"/>
    <n v="0"/>
    <n v="0"/>
    <n v="9"/>
    <n v="1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USO NOVO2020/Jan"/>
    <x v="331"/>
    <x v="333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4"/>
    <s v="PRESIDENTE LUCE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5"/>
    <s v="PROGRESSO"/>
    <x v="1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6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7"/>
    <s v="PUTIN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8"/>
    <s v="QUARAI"/>
    <x v="12"/>
    <n v="0"/>
    <n v="0"/>
    <n v="32"/>
    <n v="3"/>
    <n v="6"/>
    <n v="1"/>
    <n v="0"/>
    <n v="2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TRO IRMAOS2020/Jan"/>
    <x v="337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0"/>
    <s v="QUEVEDOS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1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2"/>
    <s v="REDENT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3"/>
    <s v="RELV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4"/>
    <s v="RESTINGA SECA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an"/>
    <x v="343"/>
    <x v="345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6"/>
    <s v="RIO GRANDE"/>
    <x v="12"/>
    <n v="1"/>
    <n v="0"/>
    <n v="145"/>
    <n v="2"/>
    <n v="23"/>
    <n v="160"/>
    <n v="7"/>
    <n v="39"/>
    <n v="14"/>
    <n v="7"/>
    <n v="31"/>
    <n v="0"/>
    <n v="0"/>
    <n v="0"/>
    <n v="1"/>
    <n v="4"/>
    <n v="1"/>
    <n v="0"/>
    <n v="0"/>
    <n v="0"/>
    <n v="1"/>
    <n v="0"/>
    <n v="6"/>
    <n v="0"/>
    <n v="0"/>
    <n v="1"/>
  </r>
  <r>
    <s v="RIO PARDO2020/Jan"/>
    <x v="345"/>
    <x v="347"/>
    <s v="RIO PARDO"/>
    <x v="12"/>
    <n v="0"/>
    <n v="0"/>
    <n v="26"/>
    <n v="3"/>
    <n v="3"/>
    <n v="0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8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49"/>
    <s v="ROCA SALES"/>
    <x v="12"/>
    <n v="0"/>
    <n v="0"/>
    <n v="1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DEIO BONITO2020/Jan"/>
    <x v="348"/>
    <x v="350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DOR2020/Jan"/>
    <x v="349"/>
    <x v="351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2"/>
    <s v="ROLANTE"/>
    <x v="12"/>
    <n v="1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NDA ALTA2020/Jan"/>
    <x v="351"/>
    <x v="353"/>
    <s v="RONDA ALTA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4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20/Jan"/>
    <x v="353"/>
    <x v="355"/>
    <s v="ROQUE GONZAL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6"/>
    <s v="ROSARIO DO SUL"/>
    <x v="12"/>
    <n v="0"/>
    <n v="0"/>
    <n v="25"/>
    <n v="3"/>
    <n v="3"/>
    <n v="3"/>
    <n v="0"/>
    <n v="4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GRADA FAMILIA2020/Jan"/>
    <x v="355"/>
    <x v="357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an"/>
    <x v="356"/>
    <x v="358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59"/>
    <s v="SALTO DO JACUI"/>
    <x v="12"/>
    <n v="0"/>
    <n v="1"/>
    <n v="6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58"/>
    <x v="360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1"/>
    <s v="SALVADOR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2"/>
    <s v="SANANDUVA"/>
    <x v="12"/>
    <n v="0"/>
    <n v="0"/>
    <n v="6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0/Jan"/>
    <x v="361"/>
    <x v="363"/>
    <s v="SANTA BARBARA DO SUL"/>
    <x v="12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4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5"/>
    <s v="SANTA CLAR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6"/>
    <s v="SANTA CRUZ DO SUL"/>
    <x v="12"/>
    <n v="2"/>
    <n v="0"/>
    <n v="92"/>
    <n v="4"/>
    <n v="20"/>
    <n v="16"/>
    <n v="2"/>
    <n v="19"/>
    <n v="4"/>
    <n v="4"/>
    <n v="5"/>
    <n v="0"/>
    <n v="0"/>
    <n v="0"/>
    <n v="0"/>
    <n v="4"/>
    <n v="3"/>
    <n v="1"/>
    <n v="0"/>
    <n v="0"/>
    <n v="0"/>
    <n v="0"/>
    <n v="0"/>
    <n v="0"/>
    <n v="0"/>
    <n v="2"/>
  </r>
  <r>
    <s v="SANTA MARGARIDA DO SUL2020/Jan"/>
    <x v="365"/>
    <x v="367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8"/>
    <s v="SANTA MARIA"/>
    <x v="12"/>
    <n v="7"/>
    <n v="0"/>
    <n v="252"/>
    <n v="6"/>
    <n v="27"/>
    <n v="72"/>
    <n v="3"/>
    <n v="51"/>
    <n v="9"/>
    <n v="30"/>
    <n v="19"/>
    <n v="0"/>
    <n v="0"/>
    <n v="0"/>
    <n v="0"/>
    <n v="17"/>
    <n v="1"/>
    <n v="0"/>
    <n v="1"/>
    <n v="0"/>
    <n v="0"/>
    <n v="0"/>
    <n v="1"/>
    <n v="0"/>
    <n v="0"/>
    <n v="8"/>
  </r>
  <r>
    <s v="SANTA MARIA DO HERVAL2020/Jan"/>
    <x v="367"/>
    <x v="369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0"/>
    <s v="SANTA ROSA"/>
    <x v="12"/>
    <n v="0"/>
    <n v="0"/>
    <n v="52"/>
    <n v="0"/>
    <n v="0"/>
    <n v="4"/>
    <n v="0"/>
    <n v="10"/>
    <n v="2"/>
    <n v="9"/>
    <n v="8"/>
    <n v="0"/>
    <n v="0"/>
    <n v="0"/>
    <n v="0"/>
    <n v="1"/>
    <n v="0"/>
    <n v="0"/>
    <n v="1"/>
    <n v="0"/>
    <n v="0"/>
    <n v="0"/>
    <n v="0"/>
    <n v="0"/>
    <n v="0"/>
    <n v="0"/>
  </r>
  <r>
    <s v="SANTA TEREZA2020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2"/>
    <s v="SANTA VITORIA DO PALMAR"/>
    <x v="12"/>
    <n v="0"/>
    <n v="0"/>
    <n v="40"/>
    <n v="3"/>
    <n v="2"/>
    <n v="6"/>
    <n v="1"/>
    <n v="2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NA DA BOA VISTA2020/Jan"/>
    <x v="371"/>
    <x v="373"/>
    <s v="SANTANA DA BOA VIST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0/Jan"/>
    <x v="372"/>
    <x v="374"/>
    <s v="SANTANA DO LIVRAMENTO"/>
    <x v="12"/>
    <n v="0"/>
    <n v="0"/>
    <n v="71"/>
    <n v="8"/>
    <n v="9"/>
    <n v="9"/>
    <n v="1"/>
    <n v="7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NTIAGO2020/Jan"/>
    <x v="373"/>
    <x v="375"/>
    <s v="SANTIAGO"/>
    <x v="12"/>
    <n v="0"/>
    <n v="0"/>
    <n v="32"/>
    <n v="6"/>
    <n v="0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6"/>
    <s v="SANTO ANGELO"/>
    <x v="12"/>
    <n v="0"/>
    <n v="0"/>
    <n v="69"/>
    <n v="5"/>
    <n v="4"/>
    <n v="5"/>
    <n v="0"/>
    <n v="4"/>
    <n v="8"/>
    <n v="12"/>
    <n v="7"/>
    <n v="0"/>
    <n v="0"/>
    <n v="0"/>
    <n v="0"/>
    <n v="5"/>
    <n v="0"/>
    <n v="0"/>
    <n v="0"/>
    <n v="0"/>
    <n v="0"/>
    <n v="0"/>
    <n v="0"/>
    <n v="0"/>
    <n v="0"/>
    <n v="0"/>
  </r>
  <r>
    <s v="SANTO ANTONIO DA PATRULHA2020/Jan"/>
    <x v="375"/>
    <x v="377"/>
    <s v="SANTO ANTONIO DA PATRULHA"/>
    <x v="12"/>
    <n v="0"/>
    <n v="0"/>
    <n v="21"/>
    <n v="2"/>
    <n v="2"/>
    <n v="0"/>
    <n v="0"/>
    <n v="8"/>
    <n v="5"/>
    <n v="0"/>
    <n v="1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Jan"/>
    <x v="376"/>
    <x v="378"/>
    <s v="SANTO ANTONIO DAS MISSOES"/>
    <x v="12"/>
    <n v="0"/>
    <n v="0"/>
    <n v="7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79"/>
    <s v="SANTO ANTONIO DO PALM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0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1"/>
    <s v="SANTO AUGUSTO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an"/>
    <x v="380"/>
    <x v="382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3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4"/>
    <s v="SAO BORJA"/>
    <x v="12"/>
    <n v="0"/>
    <n v="0"/>
    <n v="43"/>
    <n v="4"/>
    <n v="3"/>
    <n v="6"/>
    <n v="1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3"/>
    <x v="385"/>
    <s v="SAO DOMING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6"/>
    <s v="SAO FRANCISCO DE ASSIS"/>
    <x v="12"/>
    <n v="0"/>
    <n v="0"/>
    <n v="4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5"/>
    <x v="387"/>
    <s v="SAO FRANCISCO DE PAULA"/>
    <x v="12"/>
    <n v="0"/>
    <n v="0"/>
    <n v="1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8"/>
    <s v="SAO GABRIEL"/>
    <x v="12"/>
    <n v="0"/>
    <n v="0"/>
    <n v="72"/>
    <n v="5"/>
    <n v="2"/>
    <n v="11"/>
    <n v="0"/>
    <n v="2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JERONIMO2020/Jan"/>
    <x v="387"/>
    <x v="389"/>
    <s v="SAO JERONIMO"/>
    <x v="12"/>
    <n v="0"/>
    <n v="0"/>
    <n v="11"/>
    <n v="1"/>
    <n v="0"/>
    <n v="1"/>
    <n v="0"/>
    <n v="2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O JOAO DA URTIGA2020/Jan"/>
    <x v="388"/>
    <x v="390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1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2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4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5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7"/>
    <s v="SAO JOSE DO NORTE"/>
    <x v="12"/>
    <n v="0"/>
    <n v="0"/>
    <n v="9"/>
    <n v="3"/>
    <n v="1"/>
    <n v="3"/>
    <n v="0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SAO JOSE DO OURO2020/Jan"/>
    <x v="396"/>
    <x v="398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399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0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1"/>
    <s v="SAO LEOPOLDO"/>
    <x v="12"/>
    <n v="4"/>
    <n v="0"/>
    <n v="177"/>
    <n v="0"/>
    <n v="41"/>
    <n v="143"/>
    <n v="47"/>
    <n v="44"/>
    <n v="6"/>
    <n v="31"/>
    <n v="14"/>
    <n v="0"/>
    <n v="0"/>
    <n v="0"/>
    <n v="0"/>
    <n v="13"/>
    <n v="3"/>
    <n v="0"/>
    <n v="0"/>
    <n v="0"/>
    <n v="1"/>
    <n v="0"/>
    <n v="1"/>
    <n v="0"/>
    <n v="0"/>
    <n v="5"/>
  </r>
  <r>
    <s v="SAO LOURENCO DO SUL2020/Jan"/>
    <x v="400"/>
    <x v="402"/>
    <s v="SAO LOURENCO DO SUL"/>
    <x v="12"/>
    <n v="0"/>
    <n v="0"/>
    <n v="12"/>
    <n v="3"/>
    <n v="1"/>
    <n v="2"/>
    <n v="0"/>
    <n v="7"/>
    <n v="1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3"/>
    <s v="SAO LUIZ GONZAGA"/>
    <x v="12"/>
    <n v="0"/>
    <n v="0"/>
    <n v="24"/>
    <n v="3"/>
    <n v="1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Jan"/>
    <x v="402"/>
    <x v="404"/>
    <s v="SAO MARCOS"/>
    <x v="12"/>
    <n v="0"/>
    <n v="0"/>
    <n v="8"/>
    <n v="0"/>
    <n v="1"/>
    <n v="1"/>
    <n v="0"/>
    <n v="5"/>
    <n v="1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SAO MARTINHO2020/Jan"/>
    <x v="403"/>
    <x v="405"/>
    <s v="SAO MART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6"/>
    <s v="SAO MARTINHO DA SER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7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20/Jan"/>
    <x v="406"/>
    <x v="408"/>
    <s v="SAO NICOLAU"/>
    <x v="12"/>
    <n v="0"/>
    <n v="0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09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0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1"/>
    <s v="SAO PEDRO DAS MISSO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2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3"/>
    <s v="SAO PEDRO DO SUL"/>
    <x v="12"/>
    <n v="0"/>
    <n v="0"/>
    <n v="9"/>
    <n v="5"/>
    <n v="0"/>
    <n v="2"/>
    <n v="1"/>
    <n v="2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2"/>
    <x v="414"/>
    <s v="SAO SEBASTIAO DO CAI"/>
    <x v="12"/>
    <n v="0"/>
    <n v="0"/>
    <n v="10"/>
    <n v="2"/>
    <n v="6"/>
    <n v="6"/>
    <n v="0"/>
    <n v="2"/>
    <n v="0"/>
    <n v="16"/>
    <n v="4"/>
    <n v="0"/>
    <n v="0"/>
    <n v="0"/>
    <n v="0"/>
    <n v="0"/>
    <n v="1"/>
    <n v="0"/>
    <n v="0"/>
    <n v="0"/>
    <n v="0"/>
    <n v="0"/>
    <n v="0"/>
    <n v="0"/>
    <n v="0"/>
    <n v="0"/>
  </r>
  <r>
    <s v="SAO SEPE2020/Jan"/>
    <x v="413"/>
    <x v="415"/>
    <s v="SAO SEPE"/>
    <x v="12"/>
    <n v="0"/>
    <n v="0"/>
    <n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VALENTIM2020/Jan"/>
    <x v="414"/>
    <x v="416"/>
    <s v="SAO VALENTIM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7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8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19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0"/>
    <s v="SAO VICENTE DO SUL"/>
    <x v="12"/>
    <n v="0"/>
    <n v="0"/>
    <n v="5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1"/>
    <s v="SAPIRANGA"/>
    <x v="12"/>
    <n v="2"/>
    <n v="0"/>
    <n v="41"/>
    <n v="0"/>
    <n v="9"/>
    <n v="20"/>
    <n v="3"/>
    <n v="18"/>
    <n v="1"/>
    <n v="4"/>
    <n v="1"/>
    <n v="0"/>
    <n v="0"/>
    <n v="0"/>
    <n v="0"/>
    <n v="7"/>
    <n v="1"/>
    <n v="0"/>
    <n v="0"/>
    <n v="0"/>
    <n v="0"/>
    <n v="0"/>
    <n v="0"/>
    <n v="0"/>
    <n v="0"/>
    <n v="2"/>
  </r>
  <r>
    <s v="SAPUCAIA DO SUL2020/Jan"/>
    <x v="420"/>
    <x v="422"/>
    <s v="SAPUCAIA DO SUL"/>
    <x v="12"/>
    <n v="5"/>
    <n v="0"/>
    <n v="56"/>
    <n v="2"/>
    <n v="8"/>
    <n v="63"/>
    <n v="18"/>
    <n v="22"/>
    <n v="3"/>
    <n v="2"/>
    <n v="20"/>
    <n v="0"/>
    <n v="0"/>
    <n v="0"/>
    <n v="0"/>
    <n v="5"/>
    <n v="2"/>
    <n v="0"/>
    <n v="0"/>
    <n v="0"/>
    <n v="0"/>
    <n v="0"/>
    <n v="0"/>
    <n v="0"/>
    <n v="0"/>
    <n v="5"/>
  </r>
  <r>
    <s v="SARANDI2020/Jan"/>
    <x v="421"/>
    <x v="423"/>
    <s v="SARANDI"/>
    <x v="12"/>
    <n v="0"/>
    <n v="0"/>
    <n v="21"/>
    <n v="0"/>
    <n v="0"/>
    <n v="4"/>
    <n v="1"/>
    <n v="1"/>
    <n v="0"/>
    <n v="1"/>
    <n v="7"/>
    <n v="0"/>
    <n v="0"/>
    <n v="0"/>
    <n v="0"/>
    <n v="2"/>
    <n v="3"/>
    <n v="0"/>
    <n v="0"/>
    <n v="0"/>
    <n v="0"/>
    <n v="0"/>
    <n v="0"/>
    <n v="0"/>
    <n v="0"/>
    <n v="0"/>
  </r>
  <r>
    <s v="SEBERI2020/Jan"/>
    <x v="422"/>
    <x v="424"/>
    <s v="SEBERI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5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6"/>
    <s v="SEGRE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7"/>
    <s v="SELBACH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8"/>
    <s v="SENADOR SALGADO FILH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29"/>
    <s v="SENTINELA DO SUL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0"/>
    <s v="SERAFINA CORREA"/>
    <x v="12"/>
    <n v="0"/>
    <n v="0"/>
    <n v="6"/>
    <n v="0"/>
    <n v="1"/>
    <n v="0"/>
    <n v="0"/>
    <n v="3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SERIO2020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2"/>
    <s v="SERTA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3"/>
    <s v="SERTAO SANTANA"/>
    <x v="12"/>
    <n v="0"/>
    <n v="0"/>
    <n v="4"/>
    <n v="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4"/>
    <s v="SETE DE SETEMB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5"/>
    <s v="SEVERIANO DE ALMEID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6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7"/>
    <s v="SINIMBU"/>
    <x v="12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OBRADINHO2020/Jan"/>
    <x v="436"/>
    <x v="438"/>
    <s v="SOBRADINHO"/>
    <x v="12"/>
    <n v="0"/>
    <n v="0"/>
    <n v="16"/>
    <n v="4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39"/>
    <s v="SOLEDADE"/>
    <x v="12"/>
    <n v="0"/>
    <n v="0"/>
    <n v="54"/>
    <n v="11"/>
    <n v="2"/>
    <n v="5"/>
    <n v="1"/>
    <n v="3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TABAI2020/Jan"/>
    <x v="438"/>
    <x v="440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1"/>
    <s v="TAPEJARA"/>
    <x v="12"/>
    <n v="0"/>
    <n v="0"/>
    <n v="12"/>
    <n v="0"/>
    <n v="0"/>
    <n v="3"/>
    <n v="0"/>
    <n v="4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APERA2020/Jan"/>
    <x v="440"/>
    <x v="442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Jan"/>
    <x v="441"/>
    <x v="443"/>
    <s v="TAPES"/>
    <x v="12"/>
    <n v="0"/>
    <n v="0"/>
    <n v="8"/>
    <n v="0"/>
    <n v="0"/>
    <n v="2"/>
    <n v="0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</r>
  <r>
    <s v="TAQUARA2020/Jan"/>
    <x v="442"/>
    <x v="444"/>
    <s v="TAQUARA"/>
    <x v="12"/>
    <n v="2"/>
    <n v="0"/>
    <n v="22"/>
    <n v="2"/>
    <n v="4"/>
    <n v="11"/>
    <n v="6"/>
    <n v="11"/>
    <n v="0"/>
    <n v="4"/>
    <n v="2"/>
    <n v="0"/>
    <n v="0"/>
    <n v="0"/>
    <n v="0"/>
    <n v="0"/>
    <n v="2"/>
    <n v="0"/>
    <n v="0"/>
    <n v="0"/>
    <n v="0"/>
    <n v="0"/>
    <n v="0"/>
    <n v="0"/>
    <n v="0"/>
    <n v="2"/>
  </r>
  <r>
    <s v="TAQUARI2020/Jan"/>
    <x v="443"/>
    <x v="445"/>
    <s v="TAQUARI"/>
    <x v="12"/>
    <n v="0"/>
    <n v="0"/>
    <n v="12"/>
    <n v="1"/>
    <n v="1"/>
    <n v="0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6"/>
    <s v="TAQUARUCU DO SUL"/>
    <x v="12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20/Jan"/>
    <x v="445"/>
    <x v="447"/>
    <s v="TAVAR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8"/>
    <s v="TENENTE PORTELA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49"/>
    <s v="TERRA DE AREIA"/>
    <x v="12"/>
    <n v="0"/>
    <n v="0"/>
    <n v="10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0/Jan"/>
    <x v="448"/>
    <x v="450"/>
    <s v="TEUTONIA"/>
    <x v="12"/>
    <n v="0"/>
    <n v="0"/>
    <n v="10"/>
    <n v="0"/>
    <n v="1"/>
    <n v="8"/>
    <n v="0"/>
    <n v="4"/>
    <n v="0"/>
    <n v="2"/>
    <n v="3"/>
    <n v="0"/>
    <n v="0"/>
    <n v="0"/>
    <n v="0"/>
    <n v="0"/>
    <n v="3"/>
    <n v="0"/>
    <n v="0"/>
    <n v="0"/>
    <n v="0"/>
    <n v="0"/>
    <n v="0"/>
    <n v="0"/>
    <n v="0"/>
    <n v="0"/>
  </r>
  <r>
    <s v="TIO HUGO2020/Jan"/>
    <x v="449"/>
    <x v="451"/>
    <s v="TIO HUG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2"/>
    <s v="TIRADENTE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3"/>
    <s v="TOROP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4"/>
    <s v="TORRES"/>
    <x v="12"/>
    <n v="0"/>
    <n v="0"/>
    <n v="71"/>
    <n v="2"/>
    <n v="6"/>
    <n v="13"/>
    <n v="1"/>
    <n v="17"/>
    <n v="3"/>
    <n v="23"/>
    <n v="9"/>
    <n v="0"/>
    <n v="0"/>
    <n v="0"/>
    <n v="0"/>
    <n v="0"/>
    <n v="1"/>
    <n v="0"/>
    <n v="0"/>
    <n v="0"/>
    <n v="0"/>
    <n v="0"/>
    <n v="0"/>
    <n v="0"/>
    <n v="1"/>
    <n v="0"/>
  </r>
  <r>
    <s v="TRAMANDAI2020/Jan"/>
    <x v="453"/>
    <x v="455"/>
    <s v="TRAMANDAI"/>
    <x v="12"/>
    <n v="1"/>
    <n v="0"/>
    <n v="145"/>
    <n v="1"/>
    <n v="31"/>
    <n v="37"/>
    <n v="2"/>
    <n v="35"/>
    <n v="5"/>
    <n v="11"/>
    <n v="21"/>
    <n v="0"/>
    <n v="0"/>
    <n v="0"/>
    <n v="0"/>
    <n v="2"/>
    <n v="0"/>
    <n v="0"/>
    <n v="0"/>
    <n v="0"/>
    <n v="0"/>
    <n v="0"/>
    <n v="0"/>
    <n v="0"/>
    <n v="0"/>
    <n v="1"/>
  </r>
  <r>
    <s v="TRAVESSEIRO2020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7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8"/>
    <s v="TRES CACHOEIRAS"/>
    <x v="12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59"/>
    <s v="TRES COROAS"/>
    <x v="12"/>
    <n v="0"/>
    <n v="0"/>
    <n v="1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an"/>
    <x v="458"/>
    <x v="460"/>
    <s v="TRES DE MAIO"/>
    <x v="12"/>
    <n v="0"/>
    <n v="0"/>
    <n v="13"/>
    <n v="0"/>
    <n v="3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TRES FORQUILHAS2020/Jan"/>
    <x v="459"/>
    <x v="461"/>
    <s v="TRES FORQUILH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2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3"/>
    <s v="TRES PASSOS"/>
    <x v="12"/>
    <n v="1"/>
    <n v="0"/>
    <n v="1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TRINDADE DO SUL2020/Jan"/>
    <x v="462"/>
    <x v="464"/>
    <s v="TRINDADE DO SUL"/>
    <x v="12"/>
    <n v="0"/>
    <n v="0"/>
    <n v="2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5"/>
    <s v="TRIUNFO"/>
    <x v="12"/>
    <n v="0"/>
    <n v="0"/>
    <n v="12"/>
    <n v="3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CUNDUVA2020/Jan"/>
    <x v="464"/>
    <x v="466"/>
    <s v="TUCUNDU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7"/>
    <s v="TUN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8"/>
    <s v="TUPANCI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69"/>
    <s v="TUPANCIRETA"/>
    <x v="12"/>
    <n v="0"/>
    <n v="0"/>
    <n v="14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DI2020/Jan"/>
    <x v="468"/>
    <x v="470"/>
    <s v="TUPANDI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1"/>
    <s v="TUPARENDI"/>
    <x v="12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2"/>
    <s v="TURUCU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6"/>
    <s v="URUGUAIANA"/>
    <x v="12"/>
    <n v="0"/>
    <n v="0"/>
    <n v="103"/>
    <n v="8"/>
    <n v="5"/>
    <n v="52"/>
    <n v="1"/>
    <n v="10"/>
    <n v="9"/>
    <n v="23"/>
    <n v="13"/>
    <n v="0"/>
    <n v="0"/>
    <n v="0"/>
    <n v="0"/>
    <n v="6"/>
    <n v="0"/>
    <n v="0"/>
    <n v="0"/>
    <n v="0"/>
    <n v="0"/>
    <n v="0"/>
    <n v="0"/>
    <n v="0"/>
    <n v="0"/>
    <n v="0"/>
  </r>
  <r>
    <s v="VACARIA2020/Jan"/>
    <x v="475"/>
    <x v="477"/>
    <s v="VACARIA"/>
    <x v="12"/>
    <n v="1"/>
    <n v="0"/>
    <n v="98"/>
    <n v="1"/>
    <n v="5"/>
    <n v="10"/>
    <n v="1"/>
    <n v="15"/>
    <n v="5"/>
    <n v="5"/>
    <n v="1"/>
    <n v="0"/>
    <n v="0"/>
    <n v="0"/>
    <n v="0"/>
    <n v="3"/>
    <n v="0"/>
    <n v="0"/>
    <n v="0"/>
    <n v="0"/>
    <n v="0"/>
    <n v="0"/>
    <n v="0"/>
    <n v="0"/>
    <n v="0"/>
    <n v="1"/>
  </r>
  <r>
    <s v="VALE DO SOL2020/Jan"/>
    <x v="476"/>
    <x v="478"/>
    <s v="VALE DO SOL"/>
    <x v="12"/>
    <n v="0"/>
    <n v="0"/>
    <n v="4"/>
    <n v="0"/>
    <n v="0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REAL2020/Jan"/>
    <x v="477"/>
    <x v="479"/>
    <s v="VALE REA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0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1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NANCIO AIRES2020/Jan"/>
    <x v="480"/>
    <x v="482"/>
    <s v="VENANCIO AIRES"/>
    <x v="12"/>
    <n v="0"/>
    <n v="0"/>
    <n v="65"/>
    <n v="4"/>
    <n v="3"/>
    <n v="14"/>
    <n v="0"/>
    <n v="6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RA CRUZ2020/Jan"/>
    <x v="481"/>
    <x v="483"/>
    <s v="VERA CRUZ"/>
    <x v="12"/>
    <n v="0"/>
    <n v="0"/>
    <n v="13"/>
    <n v="1"/>
    <n v="4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4"/>
    <s v="VERANOPOLIS"/>
    <x v="12"/>
    <n v="1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SPASIANO CORREA2020/Jan"/>
    <x v="483"/>
    <x v="485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6"/>
    <s v="VIADUTOS"/>
    <x v="12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7"/>
    <s v="VIAMAO"/>
    <x v="12"/>
    <n v="7"/>
    <n v="2"/>
    <n v="100"/>
    <n v="1"/>
    <n v="10"/>
    <n v="269"/>
    <n v="51"/>
    <n v="53"/>
    <n v="10"/>
    <n v="2"/>
    <n v="12"/>
    <n v="0"/>
    <n v="0"/>
    <n v="0"/>
    <n v="0"/>
    <n v="5"/>
    <n v="10"/>
    <n v="0"/>
    <n v="1"/>
    <n v="0"/>
    <n v="1"/>
    <n v="2"/>
    <n v="5"/>
    <n v="0"/>
    <n v="0"/>
    <n v="7"/>
  </r>
  <r>
    <s v="VICENTE DUTRA2020/Jan"/>
    <x v="486"/>
    <x v="488"/>
    <s v="VICENTE DUT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an"/>
    <x v="487"/>
    <x v="489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0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2"/>
    <s v="VILA MARI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an"/>
    <x v="491"/>
    <x v="493"/>
    <s v="VILA NOV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4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6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7"/>
    <s v="VITORI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8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499"/>
    <s v="XANGRI-LA"/>
    <x v="12"/>
    <n v="0"/>
    <n v="0"/>
    <n v="213"/>
    <n v="0"/>
    <n v="2"/>
    <n v="15"/>
    <n v="2"/>
    <n v="9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13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13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7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65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7"/>
        <item h="1" m="1" x="501"/>
      </items>
    </pivotField>
    <pivotField showAll="0" defaultSubtotal="0"/>
    <pivotField axis="axisRow" multipleItemSelectionAllowed="1" showAll="0">
      <items count="16">
        <item h="1" x="13"/>
        <item h="1" m="1" x="1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">
    <i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113">
      <pivotArea outline="0" collapsedLevelsAreSubtotals="1" fieldPosition="0"/>
    </format>
    <format dxfId="112">
      <pivotArea dataOnly="0" labelOnly="1" outline="0" fieldPosition="0">
        <references count="1">
          <reference field="4" count="0"/>
        </references>
      </pivotArea>
    </format>
    <format dxfId="111">
      <pivotArea field="-2" type="button" dataOnly="0" labelOnly="1" outline="0" axis="axisCol" fieldPosition="0"/>
    </format>
    <format dxfId="110">
      <pivotArea type="topRight" dataOnly="0" labelOnly="1" outline="0" fieldPosition="0"/>
    </format>
    <format dxfId="109">
      <pivotArea dataOnly="0" labelOnly="1" grandRow="1" outline="0" fieldPosition="0"/>
    </format>
    <format dxfId="108">
      <pivotArea field="1" type="button" dataOnly="0" labelOnly="1" outline="0" axis="axisPage" fieldPosition="1"/>
    </format>
    <format dxfId="107">
      <pivotArea field="1" type="button" dataOnly="0" labelOnly="1" outline="0" axis="axisPage" fieldPosition="1"/>
    </format>
    <format dxfId="106">
      <pivotArea field="1" type="button" dataOnly="0" labelOnly="1" outline="0" axis="axisPage" fieldPosition="1"/>
    </format>
    <format dxfId="105">
      <pivotArea field="1" type="button" dataOnly="0" labelOnly="1" outline="0" axis="axisPage" fieldPosition="1"/>
    </format>
    <format dxfId="104">
      <pivotArea outline="0" collapsedLevelsAreSubtotals="1" fieldPosition="0"/>
    </format>
    <format dxfId="103">
      <pivotArea field="1" type="button" dataOnly="0" labelOnly="1" outline="0" axis="axisPage" fieldPosition="1"/>
    </format>
    <format dxfId="10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2">
      <pivotArea dataOnly="0" labelOnly="1" grandRow="1" outline="0" fieldPosition="0"/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1" count="1">
            <x v="0"/>
          </reference>
        </references>
      </pivotArea>
    </format>
    <format dxfId="88">
      <pivotArea field="1" type="button" dataOnly="0" labelOnly="1" outline="0" axis="axisPage" fieldPosition="1"/>
    </format>
    <format dxfId="87">
      <pivotArea field="1" type="button" dataOnly="0" labelOnly="1" outline="0" axis="axisPage" fieldPosition="1"/>
    </format>
    <format dxfId="86">
      <pivotArea field="1" type="button" dataOnly="0" labelOnly="1" outline="0" axis="axisPage" fieldPosition="1"/>
    </format>
    <format dxfId="85">
      <pivotArea field="1" type="button" dataOnly="0" labelOnly="1" outline="0" axis="axisPage" fieldPosition="1"/>
    </format>
    <format dxfId="8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15">
        <item h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">
      <pivotArea outline="0" collapsedLevelsAreSubtotals="1" fieldPosition="0"/>
    </format>
    <format dxfId="80">
      <pivotArea dataOnly="0" labelOnly="1" outline="0" fieldPosition="0">
        <references count="1">
          <reference field="4" count="0"/>
        </references>
      </pivotArea>
    </format>
    <format dxfId="79">
      <pivotArea field="-2" type="button" dataOnly="0" labelOnly="1" outline="0" axis="axisCol" fieldPosition="0"/>
    </format>
    <format dxfId="78">
      <pivotArea type="topRight" dataOnly="0" labelOnly="1" outline="0" fieldPosition="0"/>
    </format>
    <format dxfId="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">
      <pivotArea dataOnly="0" labelOnly="1" grandRow="1" outline="0" fieldPosition="0"/>
    </format>
    <format dxfId="73">
      <pivotArea field="1" type="button" dataOnly="0" labelOnly="1" outline="0" axis="axisRow" fieldPosition="0"/>
    </format>
    <format dxfId="72">
      <pivotArea field="1" type="button" dataOnly="0" labelOnly="1" outline="0" axis="axisRow" fieldPosition="0"/>
    </format>
    <format dxfId="71">
      <pivotArea field="1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">
      <pivotArea field="1" type="button" dataOnly="0" labelOnly="1" outline="0" axis="axisRow" fieldPosition="0"/>
    </format>
    <format dxfId="68">
      <pivotArea outline="0" collapsedLevelsAreSubtotals="1" fieldPosition="0"/>
    </format>
    <format dxfId="67">
      <pivotArea field="1" type="button" dataOnly="0" labelOnly="1" outline="0" axis="axisRow" fieldPosition="0"/>
    </format>
    <format dxfId="6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6">
      <pivotArea dataOnly="0" labelOnly="1" grandRow="1" outline="0" fieldPosition="0"/>
    </format>
    <format dxfId="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">
      <pivotArea grandRow="1" outline="0" collapsedLevelsAreSubtotals="1" fieldPosition="0"/>
    </format>
    <format dxfId="53">
      <pivotArea dataOnly="0" labelOnly="1" grandRow="1" outline="0" fieldPosition="0"/>
    </format>
    <format dxfId="52">
      <pivotArea dataOnly="0" labelOnly="1" fieldPosition="0">
        <references count="1">
          <reference field="1" count="1">
            <x v="0"/>
          </reference>
        </references>
      </pivotArea>
    </format>
    <format dxfId="51">
      <pivotArea field="1" type="button" dataOnly="0" labelOnly="1" outline="0" axis="axisRow" fieldPosition="0"/>
    </format>
    <format dxfId="50">
      <pivotArea field="1" type="button" dataOnly="0" labelOnly="1" outline="0" axis="axisRow" fieldPosition="0"/>
    </format>
    <format dxfId="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">
      <pivotArea field="1" type="button" dataOnly="0" labelOnly="1" outline="0" axis="axisRow" fieldPosition="0"/>
    </format>
    <format dxfId="46">
      <pivotArea field="1" type="button" dataOnly="0" labelOnly="1" outline="0" axis="axisRow" fieldPosition="0"/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15">
        <item h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0"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outline="0" collapsedLevelsAreSubtotals="1" fieldPosition="0"/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grandRow="1" outline="0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">
      <pivotArea field="1" type="button" dataOnly="0" labelOnly="1" outline="0" axis="axisRow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1">
            <x v="0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" count="0"/>
        </references>
      </pivotArea>
    </format>
    <format dxfId="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tabSelected="1" workbookViewId="0">
      <selection activeCell="L40" sqref="L40"/>
    </sheetView>
  </sheetViews>
  <sheetFormatPr defaultRowHeight="15" outlineLevelRow="1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>
      <c r="A2" s="73" t="s">
        <v>532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5"/>
    </row>
    <row r="3" spans="1:16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73" t="s">
        <v>572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7"/>
    </row>
    <row r="5" spans="1:16" ht="15.75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1.75" thickBot="1">
      <c r="A6" s="19"/>
      <c r="B6" s="47" t="s">
        <v>533</v>
      </c>
      <c r="C6" s="48" t="s">
        <v>3</v>
      </c>
      <c r="D6" s="48" t="s">
        <v>534</v>
      </c>
      <c r="E6" s="48" t="s">
        <v>5</v>
      </c>
      <c r="F6" s="48" t="s">
        <v>535</v>
      </c>
      <c r="G6" s="48" t="s">
        <v>6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12</v>
      </c>
      <c r="N6" s="48" t="s">
        <v>13</v>
      </c>
      <c r="O6" s="48" t="s">
        <v>556</v>
      </c>
      <c r="P6" s="49" t="s">
        <v>557</v>
      </c>
    </row>
    <row r="7" spans="1:16">
      <c r="B7" s="20" t="s">
        <v>558</v>
      </c>
      <c r="C7" s="21">
        <f ca="1">INDIRECT(RIGHT($B7,3)&amp;"!B510")</f>
        <v>135</v>
      </c>
      <c r="D7" s="21">
        <f ca="1">INDIRECT(RIGHT($B7,3)&amp;"!C510")</f>
        <v>145</v>
      </c>
      <c r="E7" s="21">
        <f ca="1">INDIRECT(RIGHT($B7,3)&amp;"!D510")</f>
        <v>5</v>
      </c>
      <c r="F7" s="21">
        <f ca="1">INDIRECT(RIGHT($B7,3)&amp;"!E510")</f>
        <v>8525</v>
      </c>
      <c r="G7" s="21">
        <f ca="1">INDIRECT(RIGHT($B7,3)&amp;"!F510")</f>
        <v>338</v>
      </c>
      <c r="H7" s="21">
        <f ca="1">INDIRECT(RIGHT($B7,3)&amp;"!G510")</f>
        <v>1071</v>
      </c>
      <c r="I7" s="21">
        <f ca="1">INDIRECT(RIGHT($B7,3)&amp;"!H510")</f>
        <v>5022</v>
      </c>
      <c r="J7" s="21">
        <f ca="1">INDIRECT(RIGHT($B7,3)&amp;"!i510")</f>
        <v>886</v>
      </c>
      <c r="K7" s="21">
        <f ca="1">INDIRECT(RIGHT($B7,3)&amp;"!J510")</f>
        <v>2006</v>
      </c>
      <c r="L7" s="21">
        <f ca="1">INDIRECT(RIGHT($B7,3)&amp;"!K510")</f>
        <v>415</v>
      </c>
      <c r="M7" s="21">
        <f ca="1">INDIRECT(RIGHT($B7,3)&amp;"!L510")</f>
        <v>832</v>
      </c>
      <c r="N7" s="21">
        <f ca="1">INDIRECT(RIGHT($B7,3)&amp;"!M510")</f>
        <v>921</v>
      </c>
      <c r="O7" s="21">
        <f ca="1">INDIRECT(RIGHT($B7,3)&amp;"!N510")</f>
        <v>5</v>
      </c>
      <c r="P7" s="65">
        <f ca="1">INDIRECT(RIGHT($B7,3)&amp;"!o510")</f>
        <v>2</v>
      </c>
    </row>
    <row r="8" spans="1:16">
      <c r="B8" s="50" t="s">
        <v>559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6">
      <c r="B9" s="22" t="s">
        <v>560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>
      <c r="B10" s="50" t="s">
        <v>561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>
      <c r="B11" s="22" t="s">
        <v>562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>
      <c r="B12" s="50" t="s">
        <v>569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1:16">
      <c r="B13" s="22" t="s">
        <v>563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>
      <c r="B14" s="50" t="s">
        <v>564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6">
      <c r="B15" s="22" t="s">
        <v>565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>
      <c r="B16" s="50" t="s">
        <v>566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2:16">
      <c r="B17" s="22" t="s">
        <v>567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2:16" ht="15.75" thickBot="1">
      <c r="B18" s="50" t="s">
        <v>568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2:16" ht="15.75" thickBot="1">
      <c r="B19" s="53" t="s">
        <v>515</v>
      </c>
      <c r="C19" s="54">
        <f t="shared" ref="C19:N19" ca="1" si="0">SUM(C7:C18)</f>
        <v>135</v>
      </c>
      <c r="D19" s="54">
        <f t="shared" ca="1" si="0"/>
        <v>145</v>
      </c>
      <c r="E19" s="54">
        <f t="shared" ca="1" si="0"/>
        <v>5</v>
      </c>
      <c r="F19" s="54">
        <f t="shared" ca="1" si="0"/>
        <v>8525</v>
      </c>
      <c r="G19" s="54">
        <f t="shared" ca="1" si="0"/>
        <v>338</v>
      </c>
      <c r="H19" s="54">
        <f t="shared" ca="1" si="0"/>
        <v>1071</v>
      </c>
      <c r="I19" s="54">
        <f t="shared" ca="1" si="0"/>
        <v>5022</v>
      </c>
      <c r="J19" s="54">
        <f t="shared" ca="1" si="0"/>
        <v>886</v>
      </c>
      <c r="K19" s="54">
        <f t="shared" ca="1" si="0"/>
        <v>2006</v>
      </c>
      <c r="L19" s="54">
        <f t="shared" ca="1" si="0"/>
        <v>415</v>
      </c>
      <c r="M19" s="54">
        <f t="shared" ca="1" si="0"/>
        <v>832</v>
      </c>
      <c r="N19" s="54">
        <f t="shared" ca="1" si="0"/>
        <v>921</v>
      </c>
      <c r="O19" s="54">
        <f t="shared" ref="O19:P19" ca="1" si="1">SUM(O7:O18)</f>
        <v>5</v>
      </c>
      <c r="P19" s="66">
        <f t="shared" ca="1" si="1"/>
        <v>2</v>
      </c>
    </row>
    <row r="20" spans="2:16">
      <c r="B20" s="74" t="s">
        <v>573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25"/>
      <c r="N20" s="26"/>
    </row>
    <row r="21" spans="2:16" ht="15.75" hidden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>
      <c r="B22" s="28" t="s">
        <v>536</v>
      </c>
      <c r="C22" s="28"/>
      <c r="D22" s="28"/>
      <c r="E22" s="28"/>
      <c r="F22" s="28"/>
      <c r="G22" s="28"/>
      <c r="H22" s="28"/>
      <c r="I22" s="28"/>
      <c r="J22" s="29"/>
    </row>
    <row r="25" spans="2:16" ht="15.75" thickBot="1"/>
    <row r="26" spans="2:16" ht="36.6" customHeight="1" thickBot="1">
      <c r="B26" s="76" t="s">
        <v>533</v>
      </c>
      <c r="C26" s="78" t="s">
        <v>537</v>
      </c>
      <c r="D26" s="79"/>
      <c r="E26" s="80"/>
      <c r="G26" s="76" t="s">
        <v>533</v>
      </c>
      <c r="H26" s="78" t="s">
        <v>538</v>
      </c>
      <c r="I26" s="79"/>
      <c r="J26" s="80"/>
      <c r="L26" s="76" t="s">
        <v>533</v>
      </c>
      <c r="M26" s="78" t="s">
        <v>539</v>
      </c>
      <c r="N26" s="79"/>
      <c r="O26" s="80"/>
    </row>
    <row r="27" spans="2:16" ht="26.25" thickBot="1">
      <c r="B27" s="77"/>
      <c r="C27" s="55" t="s">
        <v>535</v>
      </c>
      <c r="D27" s="56" t="s">
        <v>540</v>
      </c>
      <c r="E27" s="57" t="s">
        <v>541</v>
      </c>
      <c r="G27" s="77"/>
      <c r="H27" s="55" t="s">
        <v>535</v>
      </c>
      <c r="I27" s="56" t="s">
        <v>540</v>
      </c>
      <c r="J27" s="57" t="s">
        <v>541</v>
      </c>
      <c r="L27" s="77"/>
      <c r="M27" s="55" t="s">
        <v>542</v>
      </c>
      <c r="N27" s="56" t="s">
        <v>543</v>
      </c>
      <c r="O27" s="57" t="s">
        <v>541</v>
      </c>
    </row>
    <row r="28" spans="2:16">
      <c r="B28" s="20" t="s">
        <v>558</v>
      </c>
      <c r="C28" s="30">
        <f>C65</f>
        <v>3</v>
      </c>
      <c r="D28" s="31">
        <f>D65</f>
        <v>1</v>
      </c>
      <c r="E28" s="32">
        <f t="shared" ref="E28:E39" si="2">SUM(C28:D28)</f>
        <v>4</v>
      </c>
      <c r="G28" s="20" t="s">
        <v>558</v>
      </c>
      <c r="H28" s="30">
        <f>E65</f>
        <v>394</v>
      </c>
      <c r="I28" s="31">
        <f t="shared" ref="I28:I39" si="3">F65</f>
        <v>215</v>
      </c>
      <c r="J28" s="32">
        <f t="shared" ref="J28:J39" si="4">SUM(H28:I28)</f>
        <v>609</v>
      </c>
      <c r="L28" s="20" t="s">
        <v>558</v>
      </c>
      <c r="M28" s="30">
        <f>G65</f>
        <v>17</v>
      </c>
      <c r="N28" s="31">
        <f t="shared" ref="N28:N39" si="5">H65</f>
        <v>81</v>
      </c>
      <c r="O28" s="32">
        <f t="shared" ref="O28:O39" si="6">SUM(M28:N28)</f>
        <v>98</v>
      </c>
    </row>
    <row r="29" spans="2:16">
      <c r="B29" s="50" t="s">
        <v>559</v>
      </c>
      <c r="C29" s="58">
        <f t="shared" ref="C29:C39" si="7">C66</f>
        <v>0</v>
      </c>
      <c r="D29" s="59">
        <f t="shared" ref="D29" si="8">D66</f>
        <v>0</v>
      </c>
      <c r="E29" s="60">
        <f t="shared" si="2"/>
        <v>0</v>
      </c>
      <c r="F29" s="33"/>
      <c r="G29" s="50" t="s">
        <v>559</v>
      </c>
      <c r="H29" s="58">
        <f t="shared" ref="H29:H39" si="9">E66</f>
        <v>0</v>
      </c>
      <c r="I29" s="59">
        <f t="shared" si="3"/>
        <v>0</v>
      </c>
      <c r="J29" s="60">
        <f t="shared" si="4"/>
        <v>0</v>
      </c>
      <c r="K29" s="33"/>
      <c r="L29" s="50" t="s">
        <v>559</v>
      </c>
      <c r="M29" s="58">
        <f t="shared" ref="M29:M39" si="10">G66</f>
        <v>0</v>
      </c>
      <c r="N29" s="59">
        <f t="shared" si="5"/>
        <v>0</v>
      </c>
      <c r="O29" s="60">
        <f t="shared" si="6"/>
        <v>0</v>
      </c>
    </row>
    <row r="30" spans="2:16">
      <c r="B30" s="22" t="s">
        <v>560</v>
      </c>
      <c r="C30" s="34">
        <f t="shared" si="7"/>
        <v>0</v>
      </c>
      <c r="D30" s="35">
        <f t="shared" ref="D30" si="11">D67</f>
        <v>0</v>
      </c>
      <c r="E30" s="36">
        <f t="shared" si="2"/>
        <v>0</v>
      </c>
      <c r="F30" s="33"/>
      <c r="G30" s="22" t="s">
        <v>560</v>
      </c>
      <c r="H30" s="34">
        <f t="shared" si="9"/>
        <v>0</v>
      </c>
      <c r="I30" s="35">
        <f t="shared" si="3"/>
        <v>0</v>
      </c>
      <c r="J30" s="36">
        <f t="shared" si="4"/>
        <v>0</v>
      </c>
      <c r="K30" s="33"/>
      <c r="L30" s="22" t="s">
        <v>560</v>
      </c>
      <c r="M30" s="34">
        <f t="shared" si="10"/>
        <v>0</v>
      </c>
      <c r="N30" s="35">
        <f t="shared" si="5"/>
        <v>0</v>
      </c>
      <c r="O30" s="36">
        <f t="shared" si="6"/>
        <v>0</v>
      </c>
    </row>
    <row r="31" spans="2:16">
      <c r="B31" s="50" t="s">
        <v>561</v>
      </c>
      <c r="C31" s="58">
        <f t="shared" si="7"/>
        <v>0</v>
      </c>
      <c r="D31" s="59">
        <f t="shared" ref="D31" si="12">D68</f>
        <v>0</v>
      </c>
      <c r="E31" s="60">
        <f t="shared" si="2"/>
        <v>0</v>
      </c>
      <c r="G31" s="50" t="s">
        <v>561</v>
      </c>
      <c r="H31" s="58">
        <f t="shared" si="9"/>
        <v>0</v>
      </c>
      <c r="I31" s="59">
        <f t="shared" si="3"/>
        <v>0</v>
      </c>
      <c r="J31" s="60">
        <f t="shared" si="4"/>
        <v>0</v>
      </c>
      <c r="L31" s="50" t="s">
        <v>561</v>
      </c>
      <c r="M31" s="58">
        <f t="shared" si="10"/>
        <v>0</v>
      </c>
      <c r="N31" s="59">
        <f t="shared" si="5"/>
        <v>0</v>
      </c>
      <c r="O31" s="60">
        <f t="shared" si="6"/>
        <v>0</v>
      </c>
    </row>
    <row r="32" spans="2:16">
      <c r="B32" s="22" t="s">
        <v>562</v>
      </c>
      <c r="C32" s="34">
        <f t="shared" si="7"/>
        <v>0</v>
      </c>
      <c r="D32" s="35">
        <f t="shared" ref="D32" si="13">D69</f>
        <v>0</v>
      </c>
      <c r="E32" s="36">
        <f t="shared" si="2"/>
        <v>0</v>
      </c>
      <c r="G32" s="22" t="s">
        <v>562</v>
      </c>
      <c r="H32" s="34">
        <f t="shared" si="9"/>
        <v>0</v>
      </c>
      <c r="I32" s="35">
        <f t="shared" si="3"/>
        <v>0</v>
      </c>
      <c r="J32" s="36">
        <f t="shared" si="4"/>
        <v>0</v>
      </c>
      <c r="L32" s="22" t="s">
        <v>562</v>
      </c>
      <c r="M32" s="34">
        <f t="shared" si="10"/>
        <v>0</v>
      </c>
      <c r="N32" s="35">
        <f t="shared" si="5"/>
        <v>0</v>
      </c>
      <c r="O32" s="36">
        <f t="shared" si="6"/>
        <v>0</v>
      </c>
    </row>
    <row r="33" spans="2:15">
      <c r="B33" s="50" t="s">
        <v>569</v>
      </c>
      <c r="C33" s="58">
        <f t="shared" si="7"/>
        <v>0</v>
      </c>
      <c r="D33" s="59">
        <f t="shared" ref="D33" si="14">D70</f>
        <v>0</v>
      </c>
      <c r="E33" s="60">
        <f t="shared" si="2"/>
        <v>0</v>
      </c>
      <c r="G33" s="50" t="s">
        <v>569</v>
      </c>
      <c r="H33" s="58">
        <f t="shared" si="9"/>
        <v>0</v>
      </c>
      <c r="I33" s="59">
        <f t="shared" si="3"/>
        <v>0</v>
      </c>
      <c r="J33" s="60">
        <f t="shared" si="4"/>
        <v>0</v>
      </c>
      <c r="L33" s="50" t="s">
        <v>569</v>
      </c>
      <c r="M33" s="58">
        <f t="shared" si="10"/>
        <v>0</v>
      </c>
      <c r="N33" s="59">
        <f t="shared" si="5"/>
        <v>0</v>
      </c>
      <c r="O33" s="60">
        <f t="shared" si="6"/>
        <v>0</v>
      </c>
    </row>
    <row r="34" spans="2:15">
      <c r="B34" s="22" t="s">
        <v>563</v>
      </c>
      <c r="C34" s="34">
        <f t="shared" si="7"/>
        <v>0</v>
      </c>
      <c r="D34" s="35">
        <f t="shared" ref="D34" si="15">D71</f>
        <v>0</v>
      </c>
      <c r="E34" s="36">
        <f t="shared" si="2"/>
        <v>0</v>
      </c>
      <c r="G34" s="22" t="s">
        <v>563</v>
      </c>
      <c r="H34" s="34">
        <f t="shared" si="9"/>
        <v>0</v>
      </c>
      <c r="I34" s="35">
        <f t="shared" si="3"/>
        <v>0</v>
      </c>
      <c r="J34" s="36">
        <f t="shared" si="4"/>
        <v>0</v>
      </c>
      <c r="L34" s="22" t="s">
        <v>563</v>
      </c>
      <c r="M34" s="34">
        <f t="shared" si="10"/>
        <v>0</v>
      </c>
      <c r="N34" s="35">
        <f t="shared" si="5"/>
        <v>0</v>
      </c>
      <c r="O34" s="36">
        <f t="shared" si="6"/>
        <v>0</v>
      </c>
    </row>
    <row r="35" spans="2:15">
      <c r="B35" s="50" t="s">
        <v>564</v>
      </c>
      <c r="C35" s="58">
        <f t="shared" si="7"/>
        <v>0</v>
      </c>
      <c r="D35" s="59">
        <f t="shared" ref="D35" si="16">D72</f>
        <v>0</v>
      </c>
      <c r="E35" s="60">
        <f t="shared" si="2"/>
        <v>0</v>
      </c>
      <c r="G35" s="50" t="s">
        <v>564</v>
      </c>
      <c r="H35" s="58">
        <f t="shared" si="9"/>
        <v>0</v>
      </c>
      <c r="I35" s="59">
        <f t="shared" si="3"/>
        <v>0</v>
      </c>
      <c r="J35" s="60">
        <f t="shared" si="4"/>
        <v>0</v>
      </c>
      <c r="L35" s="50" t="s">
        <v>564</v>
      </c>
      <c r="M35" s="58">
        <f t="shared" si="10"/>
        <v>0</v>
      </c>
      <c r="N35" s="59">
        <f t="shared" si="5"/>
        <v>0</v>
      </c>
      <c r="O35" s="60">
        <f t="shared" si="6"/>
        <v>0</v>
      </c>
    </row>
    <row r="36" spans="2:15">
      <c r="B36" s="22" t="s">
        <v>565</v>
      </c>
      <c r="C36" s="34">
        <f t="shared" si="7"/>
        <v>0</v>
      </c>
      <c r="D36" s="35">
        <f t="shared" ref="D36" si="17">D73</f>
        <v>0</v>
      </c>
      <c r="E36" s="36">
        <f t="shared" si="2"/>
        <v>0</v>
      </c>
      <c r="G36" s="22" t="s">
        <v>565</v>
      </c>
      <c r="H36" s="34">
        <f t="shared" si="9"/>
        <v>0</v>
      </c>
      <c r="I36" s="35">
        <f t="shared" si="3"/>
        <v>0</v>
      </c>
      <c r="J36" s="36">
        <f t="shared" si="4"/>
        <v>0</v>
      </c>
      <c r="L36" s="22" t="s">
        <v>565</v>
      </c>
      <c r="M36" s="34">
        <f t="shared" si="10"/>
        <v>0</v>
      </c>
      <c r="N36" s="35">
        <f t="shared" si="5"/>
        <v>0</v>
      </c>
      <c r="O36" s="36">
        <f t="shared" si="6"/>
        <v>0</v>
      </c>
    </row>
    <row r="37" spans="2:15">
      <c r="B37" s="50" t="s">
        <v>566</v>
      </c>
      <c r="C37" s="58">
        <f t="shared" si="7"/>
        <v>0</v>
      </c>
      <c r="D37" s="59">
        <f t="shared" ref="D37" si="18">D74</f>
        <v>0</v>
      </c>
      <c r="E37" s="60">
        <f t="shared" si="2"/>
        <v>0</v>
      </c>
      <c r="G37" s="50" t="s">
        <v>566</v>
      </c>
      <c r="H37" s="58">
        <f t="shared" si="9"/>
        <v>0</v>
      </c>
      <c r="I37" s="59">
        <f t="shared" si="3"/>
        <v>0</v>
      </c>
      <c r="J37" s="60">
        <f t="shared" si="4"/>
        <v>0</v>
      </c>
      <c r="L37" s="50" t="s">
        <v>566</v>
      </c>
      <c r="M37" s="58">
        <f t="shared" si="10"/>
        <v>0</v>
      </c>
      <c r="N37" s="59">
        <f t="shared" si="5"/>
        <v>0</v>
      </c>
      <c r="O37" s="60">
        <f t="shared" si="6"/>
        <v>0</v>
      </c>
    </row>
    <row r="38" spans="2:15">
      <c r="B38" s="22" t="s">
        <v>567</v>
      </c>
      <c r="C38" s="34">
        <f t="shared" si="7"/>
        <v>0</v>
      </c>
      <c r="D38" s="35">
        <f t="shared" ref="D38" si="19">D75</f>
        <v>0</v>
      </c>
      <c r="E38" s="36">
        <f t="shared" si="2"/>
        <v>0</v>
      </c>
      <c r="G38" s="22" t="s">
        <v>567</v>
      </c>
      <c r="H38" s="34">
        <f t="shared" si="9"/>
        <v>0</v>
      </c>
      <c r="I38" s="35">
        <f t="shared" si="3"/>
        <v>0</v>
      </c>
      <c r="J38" s="36">
        <f t="shared" si="4"/>
        <v>0</v>
      </c>
      <c r="L38" s="22" t="s">
        <v>567</v>
      </c>
      <c r="M38" s="34">
        <f t="shared" si="10"/>
        <v>0</v>
      </c>
      <c r="N38" s="35">
        <f t="shared" si="5"/>
        <v>0</v>
      </c>
      <c r="O38" s="36">
        <f t="shared" si="6"/>
        <v>0</v>
      </c>
    </row>
    <row r="39" spans="2:15" ht="15.75" thickBot="1">
      <c r="B39" s="50" t="s">
        <v>568</v>
      </c>
      <c r="C39" s="58">
        <f t="shared" si="7"/>
        <v>0</v>
      </c>
      <c r="D39" s="59">
        <f t="shared" ref="D39" si="20">D76</f>
        <v>0</v>
      </c>
      <c r="E39" s="60">
        <f t="shared" si="2"/>
        <v>0</v>
      </c>
      <c r="G39" s="50" t="s">
        <v>568</v>
      </c>
      <c r="H39" s="58">
        <f t="shared" si="9"/>
        <v>0</v>
      </c>
      <c r="I39" s="59">
        <f t="shared" si="3"/>
        <v>0</v>
      </c>
      <c r="J39" s="60">
        <f t="shared" si="4"/>
        <v>0</v>
      </c>
      <c r="L39" s="50" t="s">
        <v>568</v>
      </c>
      <c r="M39" s="58">
        <f t="shared" si="10"/>
        <v>0</v>
      </c>
      <c r="N39" s="59">
        <f t="shared" si="5"/>
        <v>0</v>
      </c>
      <c r="O39" s="60">
        <f t="shared" si="6"/>
        <v>0</v>
      </c>
    </row>
    <row r="40" spans="2:15" ht="15.75" thickBot="1">
      <c r="B40" s="61" t="s">
        <v>515</v>
      </c>
      <c r="C40" s="62">
        <f>SUM(C28:C39)</f>
        <v>3</v>
      </c>
      <c r="D40" s="63">
        <f>SUM(D28:D39)</f>
        <v>1</v>
      </c>
      <c r="E40" s="64">
        <f>SUM(C40:D40)</f>
        <v>4</v>
      </c>
      <c r="G40" s="61" t="s">
        <v>515</v>
      </c>
      <c r="H40" s="62">
        <f>SUM(H28:H39)</f>
        <v>394</v>
      </c>
      <c r="I40" s="63">
        <f>SUM(I28:I39)</f>
        <v>215</v>
      </c>
      <c r="J40" s="64">
        <f>SUM(H40:I40)</f>
        <v>609</v>
      </c>
      <c r="L40" s="61" t="s">
        <v>515</v>
      </c>
      <c r="M40" s="62">
        <f>SUM(M28:M39)</f>
        <v>17</v>
      </c>
      <c r="N40" s="63">
        <f>SUM(N28:N39)</f>
        <v>81</v>
      </c>
      <c r="O40" s="64">
        <f>SUM(M40:N40)</f>
        <v>98</v>
      </c>
    </row>
    <row r="42" spans="2:15">
      <c r="B42" s="70" t="s">
        <v>544</v>
      </c>
      <c r="C42" s="70"/>
      <c r="D42" s="70"/>
      <c r="E42" s="70"/>
      <c r="F42" s="37"/>
      <c r="G42" s="71" t="s">
        <v>545</v>
      </c>
      <c r="H42" s="71"/>
      <c r="I42" s="71"/>
      <c r="J42" s="71"/>
      <c r="K42" s="38"/>
      <c r="L42" s="70" t="s">
        <v>546</v>
      </c>
      <c r="M42" s="70"/>
      <c r="N42" s="70"/>
      <c r="O42" s="70"/>
    </row>
    <row r="43" spans="2:15">
      <c r="B43" s="70"/>
      <c r="C43" s="70"/>
      <c r="D43" s="70"/>
      <c r="E43" s="70"/>
      <c r="F43" s="37"/>
      <c r="G43" s="71"/>
      <c r="H43" s="71"/>
      <c r="I43" s="71"/>
      <c r="J43" s="71"/>
      <c r="K43" s="38"/>
      <c r="L43" s="70"/>
      <c r="M43" s="70"/>
      <c r="N43" s="70"/>
      <c r="O43" s="70"/>
    </row>
    <row r="44" spans="2:15">
      <c r="B44" s="70"/>
      <c r="C44" s="70"/>
      <c r="D44" s="70"/>
      <c r="E44" s="70"/>
      <c r="F44" s="37"/>
      <c r="G44" s="71"/>
      <c r="H44" s="71"/>
      <c r="I44" s="71"/>
      <c r="J44" s="71"/>
      <c r="K44" s="38"/>
      <c r="L44" s="70"/>
      <c r="M44" s="70"/>
      <c r="N44" s="70"/>
      <c r="O44" s="70"/>
    </row>
    <row r="45" spans="2:15">
      <c r="B45" s="70"/>
      <c r="C45" s="70"/>
      <c r="D45" s="70"/>
      <c r="E45" s="70"/>
      <c r="F45" s="37"/>
      <c r="G45" s="71"/>
      <c r="H45" s="71"/>
      <c r="I45" s="71"/>
      <c r="J45" s="71"/>
      <c r="K45" s="38"/>
      <c r="L45" s="70"/>
      <c r="M45" s="70"/>
      <c r="N45" s="70"/>
      <c r="O45" s="70"/>
    </row>
    <row r="46" spans="2:15">
      <c r="B46" s="70"/>
      <c r="C46" s="70"/>
      <c r="D46" s="70"/>
      <c r="E46" s="70"/>
      <c r="F46" s="37"/>
      <c r="G46" s="71"/>
      <c r="H46" s="71"/>
      <c r="I46" s="71"/>
      <c r="J46" s="71"/>
      <c r="K46" s="38"/>
      <c r="L46" s="39"/>
      <c r="M46" s="39"/>
      <c r="N46" s="39"/>
      <c r="O46" s="39"/>
    </row>
    <row r="47" spans="2:15">
      <c r="B47" s="70"/>
      <c r="C47" s="70"/>
      <c r="D47" s="70"/>
      <c r="E47" s="70"/>
      <c r="G47" s="71"/>
      <c r="H47" s="71"/>
      <c r="I47" s="71"/>
      <c r="J47" s="71"/>
      <c r="K47" s="38"/>
      <c r="L47" s="39"/>
      <c r="M47" s="39"/>
      <c r="N47" s="39"/>
      <c r="O47" s="39"/>
    </row>
    <row r="48" spans="2:15">
      <c r="G48" s="71"/>
      <c r="H48" s="71"/>
      <c r="I48" s="71"/>
      <c r="J48" s="71"/>
      <c r="K48" s="38"/>
      <c r="L48" s="39"/>
      <c r="M48" s="39"/>
      <c r="N48" s="39"/>
      <c r="O48" s="39"/>
    </row>
    <row r="49" spans="2:15">
      <c r="G49" s="40"/>
      <c r="H49" s="40"/>
      <c r="I49" s="40"/>
      <c r="J49" s="40"/>
      <c r="K49" s="38"/>
      <c r="L49" s="39"/>
      <c r="M49" s="39"/>
      <c r="N49" s="39"/>
      <c r="O49" s="39"/>
    </row>
    <row r="50" spans="2:15">
      <c r="B50" s="72" t="s">
        <v>15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2:1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9" spans="2:15" hidden="1" outlineLevel="1"/>
    <row r="60" spans="2:15" hidden="1" outlineLevel="1">
      <c r="B60" s="12" t="s">
        <v>530</v>
      </c>
      <c r="C60" t="s">
        <v>529</v>
      </c>
      <c r="D60" s="41" t="s">
        <v>547</v>
      </c>
      <c r="E60" s="13"/>
      <c r="F60" s="13"/>
      <c r="I60" s="41"/>
      <c r="J60" s="13"/>
    </row>
    <row r="61" spans="2:15" hidden="1" outlineLevel="1">
      <c r="B61" s="45" t="s">
        <v>516</v>
      </c>
      <c r="C61" t="s">
        <v>529</v>
      </c>
      <c r="D61" s="13"/>
      <c r="E61" s="13"/>
      <c r="F61" s="13"/>
      <c r="G61" s="45"/>
      <c r="I61" s="13"/>
      <c r="J61" s="13"/>
    </row>
    <row r="62" spans="2:15" hidden="1" outlineLevel="1">
      <c r="C62" s="13"/>
      <c r="D62" s="13"/>
      <c r="E62" s="13"/>
      <c r="F62" s="13"/>
      <c r="H62" s="13"/>
      <c r="I62" s="13"/>
      <c r="J62" s="13"/>
    </row>
    <row r="63" spans="2:15" hidden="1" outlineLevel="1">
      <c r="C63" s="14" t="s">
        <v>518</v>
      </c>
      <c r="D63" s="13"/>
      <c r="E63" s="13"/>
      <c r="F63" s="13"/>
      <c r="G63" s="13"/>
      <c r="H63" s="13"/>
      <c r="I63" s="13"/>
    </row>
    <row r="64" spans="2:15" ht="90" hidden="1" outlineLevel="1">
      <c r="B64" s="12" t="s">
        <v>2</v>
      </c>
      <c r="C64" s="67" t="s">
        <v>549</v>
      </c>
      <c r="D64" s="67" t="s">
        <v>550</v>
      </c>
      <c r="E64" s="67" t="s">
        <v>551</v>
      </c>
      <c r="F64" s="67" t="s">
        <v>552</v>
      </c>
      <c r="G64" s="67" t="s">
        <v>553</v>
      </c>
      <c r="H64" s="67" t="s">
        <v>554</v>
      </c>
    </row>
    <row r="65" spans="2:9" hidden="1" outlineLevel="1">
      <c r="B65" s="13" t="s">
        <v>558</v>
      </c>
      <c r="C65" s="42">
        <v>3</v>
      </c>
      <c r="D65" s="42">
        <v>1</v>
      </c>
      <c r="E65" s="42">
        <v>394</v>
      </c>
      <c r="F65" s="42">
        <v>215</v>
      </c>
      <c r="G65" s="42">
        <v>17</v>
      </c>
      <c r="H65" s="42">
        <v>81</v>
      </c>
      <c r="I65" s="42"/>
    </row>
    <row r="66" spans="2:9" hidden="1" outlineLevel="1">
      <c r="I66" s="42"/>
    </row>
    <row r="67" spans="2:9" hidden="1" outlineLevel="1">
      <c r="I67" s="42"/>
    </row>
    <row r="68" spans="2:9" hidden="1" outlineLevel="1"/>
    <row r="69" spans="2:9" hidden="1" outlineLevel="1"/>
    <row r="70" spans="2:9" hidden="1" outlineLevel="1"/>
    <row r="71" spans="2:9" hidden="1" outlineLevel="1"/>
    <row r="72" spans="2:9" hidden="1" outlineLevel="1"/>
    <row r="73" spans="2:9" hidden="1" outlineLevel="1"/>
    <row r="74" spans="2:9" hidden="1" outlineLevel="1"/>
    <row r="75" spans="2:9" hidden="1" outlineLevel="1"/>
    <row r="76" spans="2:9" hidden="1" outlineLevel="1"/>
    <row r="77" spans="2:9" hidden="1" outlineLevel="1"/>
    <row r="78" spans="2:9" hidden="1" outlineLevel="1"/>
    <row r="79" spans="2:9" hidden="1" outlineLevel="1"/>
    <row r="80" spans="2:9" collapsed="1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22"/>
  <sheetViews>
    <sheetView showGridLines="0" workbookViewId="0">
      <selection activeCell="R14" sqref="R14"/>
    </sheetView>
  </sheetViews>
  <sheetFormatPr defaultRowHeight="15" outlineLevelRow="1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>
      <c r="A2" s="88" t="s">
        <v>514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86" t="s">
        <v>571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7" spans="1:15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>
      <c r="A8" s="12" t="s">
        <v>517</v>
      </c>
      <c r="B8" s="13" t="s">
        <v>558</v>
      </c>
      <c r="C8" s="41" t="s">
        <v>547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555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556</v>
      </c>
      <c r="O12" s="44" t="s">
        <v>557</v>
      </c>
    </row>
    <row r="13" spans="1:15">
      <c r="A13" s="68" t="s">
        <v>17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18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2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19</v>
      </c>
      <c r="B15" s="42">
        <v>0</v>
      </c>
      <c r="C15" s="42">
        <v>0</v>
      </c>
      <c r="D15" s="42">
        <v>0</v>
      </c>
      <c r="E15" s="42">
        <v>3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20</v>
      </c>
      <c r="B16" s="42">
        <v>0</v>
      </c>
      <c r="C16" s="42">
        <v>0</v>
      </c>
      <c r="D16" s="42">
        <v>0</v>
      </c>
      <c r="E16" s="42">
        <v>3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1</v>
      </c>
      <c r="N16" s="42">
        <v>0</v>
      </c>
      <c r="O16" s="42">
        <v>0</v>
      </c>
    </row>
    <row r="17" spans="1:15">
      <c r="A17" s="46" t="s">
        <v>21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22</v>
      </c>
      <c r="B18" s="42">
        <v>0</v>
      </c>
      <c r="C18" s="42">
        <v>0</v>
      </c>
      <c r="D18" s="42">
        <v>0</v>
      </c>
      <c r="E18" s="42">
        <v>91</v>
      </c>
      <c r="F18" s="42">
        <v>6</v>
      </c>
      <c r="G18" s="42">
        <v>2</v>
      </c>
      <c r="H18" s="42">
        <v>18</v>
      </c>
      <c r="I18" s="42">
        <v>0</v>
      </c>
      <c r="J18" s="42">
        <v>11</v>
      </c>
      <c r="K18" s="42">
        <v>4</v>
      </c>
      <c r="L18" s="42">
        <v>7</v>
      </c>
      <c r="M18" s="42">
        <v>3</v>
      </c>
      <c r="N18" s="42">
        <v>0</v>
      </c>
      <c r="O18" s="42">
        <v>0</v>
      </c>
    </row>
    <row r="19" spans="1:15">
      <c r="A19" s="46" t="s">
        <v>23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24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25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28</v>
      </c>
      <c r="B24" s="42">
        <v>6</v>
      </c>
      <c r="C24" s="42">
        <v>7</v>
      </c>
      <c r="D24" s="42">
        <v>0</v>
      </c>
      <c r="E24" s="42">
        <v>99</v>
      </c>
      <c r="F24" s="42">
        <v>0</v>
      </c>
      <c r="G24" s="42">
        <v>22</v>
      </c>
      <c r="H24" s="42">
        <v>212</v>
      </c>
      <c r="I24" s="42">
        <v>62</v>
      </c>
      <c r="J24" s="42">
        <v>21</v>
      </c>
      <c r="K24" s="42">
        <v>4</v>
      </c>
      <c r="L24" s="42">
        <v>3</v>
      </c>
      <c r="M24" s="42">
        <v>19</v>
      </c>
      <c r="N24" s="42">
        <v>0</v>
      </c>
      <c r="O24" s="42">
        <v>0</v>
      </c>
    </row>
    <row r="25" spans="1:15">
      <c r="A25" s="46" t="s">
        <v>29</v>
      </c>
      <c r="B25" s="42">
        <v>1</v>
      </c>
      <c r="C25" s="42">
        <v>1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30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32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33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2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6" t="s">
        <v>34</v>
      </c>
      <c r="B30" s="42">
        <v>0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6" t="s">
        <v>35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36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37</v>
      </c>
      <c r="B33" s="42">
        <v>0</v>
      </c>
      <c r="C33" s="42">
        <v>0</v>
      </c>
      <c r="D33" s="42">
        <v>0</v>
      </c>
      <c r="E33" s="42">
        <v>3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6" t="s">
        <v>38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39</v>
      </c>
      <c r="B35" s="42">
        <v>0</v>
      </c>
      <c r="C35" s="42">
        <v>0</v>
      </c>
      <c r="D35" s="42">
        <v>0</v>
      </c>
      <c r="E35" s="42">
        <v>43</v>
      </c>
      <c r="F35" s="42">
        <v>1</v>
      </c>
      <c r="G35" s="42">
        <v>3</v>
      </c>
      <c r="H35" s="42">
        <v>2</v>
      </c>
      <c r="I35" s="42">
        <v>0</v>
      </c>
      <c r="J35" s="42">
        <v>2</v>
      </c>
      <c r="K35" s="42">
        <v>3</v>
      </c>
      <c r="L35" s="42">
        <v>20</v>
      </c>
      <c r="M35" s="42">
        <v>5</v>
      </c>
      <c r="N35" s="42">
        <v>0</v>
      </c>
      <c r="O35" s="42">
        <v>0</v>
      </c>
    </row>
    <row r="36" spans="1:15">
      <c r="A36" s="46" t="s">
        <v>40</v>
      </c>
      <c r="B36" s="42">
        <v>0</v>
      </c>
      <c r="C36" s="42">
        <v>0</v>
      </c>
      <c r="D36" s="42">
        <v>0</v>
      </c>
      <c r="E36" s="42">
        <v>8</v>
      </c>
      <c r="F36" s="42">
        <v>1</v>
      </c>
      <c r="G36" s="42">
        <v>1</v>
      </c>
      <c r="H36" s="42">
        <v>1</v>
      </c>
      <c r="I36" s="42">
        <v>0</v>
      </c>
      <c r="J36" s="42">
        <v>1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41</v>
      </c>
      <c r="B37" s="42">
        <v>0</v>
      </c>
      <c r="C37" s="42">
        <v>0</v>
      </c>
      <c r="D37" s="42">
        <v>0</v>
      </c>
      <c r="E37" s="42">
        <v>4</v>
      </c>
      <c r="F37" s="42">
        <v>0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2</v>
      </c>
      <c r="N37" s="42">
        <v>0</v>
      </c>
      <c r="O37" s="42">
        <v>0</v>
      </c>
    </row>
    <row r="38" spans="1:15">
      <c r="A38" s="46" t="s">
        <v>42</v>
      </c>
      <c r="B38" s="42">
        <v>0</v>
      </c>
      <c r="C38" s="42">
        <v>0</v>
      </c>
      <c r="D38" s="42">
        <v>0</v>
      </c>
      <c r="E38" s="42">
        <v>9</v>
      </c>
      <c r="F38" s="42">
        <v>0</v>
      </c>
      <c r="G38" s="42">
        <v>1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</row>
    <row r="39" spans="1:15">
      <c r="A39" s="46" t="s">
        <v>43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44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2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45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46</v>
      </c>
      <c r="B42" s="42">
        <v>2</v>
      </c>
      <c r="C42" s="42">
        <v>2</v>
      </c>
      <c r="D42" s="42">
        <v>0</v>
      </c>
      <c r="E42" s="42">
        <v>76</v>
      </c>
      <c r="F42" s="42">
        <v>6</v>
      </c>
      <c r="G42" s="42">
        <v>2</v>
      </c>
      <c r="H42" s="42">
        <v>20</v>
      </c>
      <c r="I42" s="42">
        <v>0</v>
      </c>
      <c r="J42" s="42">
        <v>7</v>
      </c>
      <c r="K42" s="42">
        <v>2</v>
      </c>
      <c r="L42" s="42">
        <v>8</v>
      </c>
      <c r="M42" s="42">
        <v>20</v>
      </c>
      <c r="N42" s="42">
        <v>0</v>
      </c>
      <c r="O42" s="42">
        <v>1</v>
      </c>
    </row>
    <row r="43" spans="1:15">
      <c r="A43" s="46" t="s">
        <v>47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4</v>
      </c>
      <c r="H43" s="42">
        <v>15</v>
      </c>
      <c r="I43" s="42">
        <v>0</v>
      </c>
      <c r="J43" s="42">
        <v>5</v>
      </c>
      <c r="K43" s="42">
        <v>2</v>
      </c>
      <c r="L43" s="42">
        <v>1</v>
      </c>
      <c r="M43" s="42">
        <v>4</v>
      </c>
      <c r="N43" s="42">
        <v>0</v>
      </c>
      <c r="O43" s="42">
        <v>0</v>
      </c>
    </row>
    <row r="44" spans="1:15">
      <c r="A44" s="46" t="s">
        <v>48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49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51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52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53</v>
      </c>
      <c r="B49" s="42">
        <v>0</v>
      </c>
      <c r="C49" s="42">
        <v>0</v>
      </c>
      <c r="D49" s="42">
        <v>0</v>
      </c>
      <c r="E49" s="42">
        <v>13</v>
      </c>
      <c r="F49" s="42">
        <v>1</v>
      </c>
      <c r="G49" s="42">
        <v>0</v>
      </c>
      <c r="H49" s="42">
        <v>1</v>
      </c>
      <c r="I49" s="42">
        <v>0</v>
      </c>
      <c r="J49" s="42">
        <v>4</v>
      </c>
      <c r="K49" s="42">
        <v>3</v>
      </c>
      <c r="L49" s="42">
        <v>6</v>
      </c>
      <c r="M49" s="42">
        <v>1</v>
      </c>
      <c r="N49" s="42">
        <v>0</v>
      </c>
      <c r="O49" s="42">
        <v>0</v>
      </c>
    </row>
    <row r="50" spans="1:15">
      <c r="A50" s="46" t="s">
        <v>54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55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56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57</v>
      </c>
      <c r="B53" s="42">
        <v>0</v>
      </c>
      <c r="C53" s="42">
        <v>0</v>
      </c>
      <c r="D53" s="42">
        <v>0</v>
      </c>
      <c r="E53" s="42">
        <v>4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6" t="s">
        <v>58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59</v>
      </c>
      <c r="B55" s="42">
        <v>0</v>
      </c>
      <c r="C55" s="42">
        <v>0</v>
      </c>
      <c r="D55" s="42">
        <v>0</v>
      </c>
      <c r="E55" s="42">
        <v>54</v>
      </c>
      <c r="F55" s="42">
        <v>0</v>
      </c>
      <c r="G55" s="42">
        <v>9</v>
      </c>
      <c r="H55" s="42">
        <v>12</v>
      </c>
      <c r="I55" s="42">
        <v>5</v>
      </c>
      <c r="J55" s="42">
        <v>20</v>
      </c>
      <c r="K55" s="42">
        <v>3</v>
      </c>
      <c r="L55" s="42">
        <v>16</v>
      </c>
      <c r="M55" s="42">
        <v>13</v>
      </c>
      <c r="N55" s="42">
        <v>0</v>
      </c>
      <c r="O55" s="42">
        <v>0</v>
      </c>
    </row>
    <row r="56" spans="1:15">
      <c r="A56" s="46" t="s">
        <v>60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61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62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63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64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65</v>
      </c>
      <c r="B61" s="42">
        <v>1</v>
      </c>
      <c r="C61" s="42">
        <v>1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>
      <c r="A62" s="46" t="s">
        <v>66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1</v>
      </c>
      <c r="H62" s="42">
        <v>1</v>
      </c>
      <c r="I62" s="42">
        <v>0</v>
      </c>
      <c r="J62" s="42">
        <v>2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>
      <c r="A63" s="46" t="s">
        <v>67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68</v>
      </c>
      <c r="B64" s="42">
        <v>0</v>
      </c>
      <c r="C64" s="42">
        <v>0</v>
      </c>
      <c r="D64" s="42">
        <v>0</v>
      </c>
      <c r="E64" s="42">
        <v>4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7</v>
      </c>
      <c r="M64" s="42">
        <v>2</v>
      </c>
      <c r="N64" s="42">
        <v>0</v>
      </c>
      <c r="O64" s="42">
        <v>0</v>
      </c>
    </row>
    <row r="65" spans="1:15">
      <c r="A65" s="46" t="s">
        <v>69</v>
      </c>
      <c r="B65" s="42">
        <v>0</v>
      </c>
      <c r="C65" s="42">
        <v>0</v>
      </c>
      <c r="D65" s="42">
        <v>0</v>
      </c>
      <c r="E65" s="42">
        <v>2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70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71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72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73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6" t="s">
        <v>74</v>
      </c>
      <c r="B70" s="42">
        <v>1</v>
      </c>
      <c r="C70" s="42">
        <v>2</v>
      </c>
      <c r="D70" s="42">
        <v>0</v>
      </c>
      <c r="E70" s="42">
        <v>15</v>
      </c>
      <c r="F70" s="42">
        <v>1</v>
      </c>
      <c r="G70" s="42">
        <v>1</v>
      </c>
      <c r="H70" s="42">
        <v>1</v>
      </c>
      <c r="I70" s="42">
        <v>0</v>
      </c>
      <c r="J70" s="42">
        <v>1</v>
      </c>
      <c r="K70" s="42">
        <v>2</v>
      </c>
      <c r="L70" s="42">
        <v>3</v>
      </c>
      <c r="M70" s="42">
        <v>1</v>
      </c>
      <c r="N70" s="42">
        <v>0</v>
      </c>
      <c r="O70" s="42">
        <v>0</v>
      </c>
    </row>
    <row r="71" spans="1:15">
      <c r="A71" s="46" t="s">
        <v>75</v>
      </c>
      <c r="B71" s="42">
        <v>0</v>
      </c>
      <c r="C71" s="42">
        <v>0</v>
      </c>
      <c r="D71" s="42">
        <v>0</v>
      </c>
      <c r="E71" s="42">
        <v>23</v>
      </c>
      <c r="F71" s="42">
        <v>0</v>
      </c>
      <c r="G71" s="42">
        <v>0</v>
      </c>
      <c r="H71" s="42">
        <v>2</v>
      </c>
      <c r="I71" s="42">
        <v>0</v>
      </c>
      <c r="J71" s="42">
        <v>8</v>
      </c>
      <c r="K71" s="42">
        <v>3</v>
      </c>
      <c r="L71" s="42">
        <v>5</v>
      </c>
      <c r="M71" s="42">
        <v>1</v>
      </c>
      <c r="N71" s="42">
        <v>0</v>
      </c>
      <c r="O71" s="42">
        <v>0</v>
      </c>
    </row>
    <row r="72" spans="1:15">
      <c r="A72" s="46" t="s">
        <v>76</v>
      </c>
      <c r="B72" s="42">
        <v>0</v>
      </c>
      <c r="C72" s="42">
        <v>0</v>
      </c>
      <c r="D72" s="42">
        <v>0</v>
      </c>
      <c r="E72" s="42">
        <v>8</v>
      </c>
      <c r="F72" s="42">
        <v>2</v>
      </c>
      <c r="G72" s="42">
        <v>0</v>
      </c>
      <c r="H72" s="42">
        <v>2</v>
      </c>
      <c r="I72" s="42">
        <v>0</v>
      </c>
      <c r="J72" s="42">
        <v>5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77</v>
      </c>
      <c r="B73" s="42">
        <v>0</v>
      </c>
      <c r="C73" s="42">
        <v>0</v>
      </c>
      <c r="D73" s="42">
        <v>0</v>
      </c>
      <c r="E73" s="42">
        <v>51</v>
      </c>
      <c r="F73" s="42">
        <v>4</v>
      </c>
      <c r="G73" s="42">
        <v>8</v>
      </c>
      <c r="H73" s="42">
        <v>5</v>
      </c>
      <c r="I73" s="42">
        <v>0</v>
      </c>
      <c r="J73" s="42">
        <v>8</v>
      </c>
      <c r="K73" s="42">
        <v>1</v>
      </c>
      <c r="L73" s="42">
        <v>8</v>
      </c>
      <c r="M73" s="42">
        <v>12</v>
      </c>
      <c r="N73" s="42">
        <v>0</v>
      </c>
      <c r="O73" s="42">
        <v>0</v>
      </c>
    </row>
    <row r="74" spans="1:15">
      <c r="A74" s="46" t="s">
        <v>78</v>
      </c>
      <c r="B74" s="42">
        <v>1</v>
      </c>
      <c r="C74" s="42">
        <v>1</v>
      </c>
      <c r="D74" s="42">
        <v>1</v>
      </c>
      <c r="E74" s="42">
        <v>72</v>
      </c>
      <c r="F74" s="42">
        <v>1</v>
      </c>
      <c r="G74" s="42">
        <v>20</v>
      </c>
      <c r="H74" s="42">
        <v>102</v>
      </c>
      <c r="I74" s="42">
        <v>27</v>
      </c>
      <c r="J74" s="42">
        <v>35</v>
      </c>
      <c r="K74" s="42">
        <v>1</v>
      </c>
      <c r="L74" s="42">
        <v>4</v>
      </c>
      <c r="M74" s="42">
        <v>23</v>
      </c>
      <c r="N74" s="42">
        <v>1</v>
      </c>
      <c r="O74" s="42">
        <v>0</v>
      </c>
    </row>
    <row r="75" spans="1:15">
      <c r="A75" s="46" t="s">
        <v>79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80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81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82</v>
      </c>
      <c r="B78" s="42">
        <v>1</v>
      </c>
      <c r="C78" s="42">
        <v>1</v>
      </c>
      <c r="D78" s="42">
        <v>0</v>
      </c>
      <c r="E78" s="42">
        <v>68</v>
      </c>
      <c r="F78" s="42">
        <v>4</v>
      </c>
      <c r="G78" s="42">
        <v>2</v>
      </c>
      <c r="H78" s="42">
        <v>5</v>
      </c>
      <c r="I78" s="42">
        <v>0</v>
      </c>
      <c r="J78" s="42">
        <v>11</v>
      </c>
      <c r="K78" s="42">
        <v>3</v>
      </c>
      <c r="L78" s="42">
        <v>5</v>
      </c>
      <c r="M78" s="42">
        <v>3</v>
      </c>
      <c r="N78" s="42">
        <v>0</v>
      </c>
      <c r="O78" s="42">
        <v>0</v>
      </c>
    </row>
    <row r="79" spans="1:15">
      <c r="A79" s="46" t="s">
        <v>83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84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6" t="s">
        <v>85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86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87</v>
      </c>
      <c r="B83" s="42">
        <v>0</v>
      </c>
      <c r="C83" s="42">
        <v>0</v>
      </c>
      <c r="D83" s="42">
        <v>0</v>
      </c>
      <c r="E83" s="42">
        <v>10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>
      <c r="A84" s="46" t="s">
        <v>88</v>
      </c>
      <c r="B84" s="42">
        <v>0</v>
      </c>
      <c r="C84" s="42">
        <v>0</v>
      </c>
      <c r="D84" s="42">
        <v>0</v>
      </c>
      <c r="E84" s="42">
        <v>66</v>
      </c>
      <c r="F84" s="42">
        <v>1</v>
      </c>
      <c r="G84" s="42">
        <v>21</v>
      </c>
      <c r="H84" s="42">
        <v>17</v>
      </c>
      <c r="I84" s="42">
        <v>7</v>
      </c>
      <c r="J84" s="42">
        <v>17</v>
      </c>
      <c r="K84" s="42">
        <v>2</v>
      </c>
      <c r="L84" s="42">
        <v>3</v>
      </c>
      <c r="M84" s="42">
        <v>1</v>
      </c>
      <c r="N84" s="42">
        <v>0</v>
      </c>
      <c r="O84" s="42">
        <v>0</v>
      </c>
    </row>
    <row r="85" spans="1:15">
      <c r="A85" s="46" t="s">
        <v>89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>
      <c r="A86" s="46" t="s">
        <v>90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91</v>
      </c>
      <c r="B87" s="42">
        <v>0</v>
      </c>
      <c r="C87" s="42">
        <v>0</v>
      </c>
      <c r="D87" s="42">
        <v>0</v>
      </c>
      <c r="E87" s="42">
        <v>16</v>
      </c>
      <c r="F87" s="42">
        <v>2</v>
      </c>
      <c r="G87" s="42">
        <v>5</v>
      </c>
      <c r="H87" s="42">
        <v>9</v>
      </c>
      <c r="I87" s="42">
        <v>1</v>
      </c>
      <c r="J87" s="42">
        <v>1</v>
      </c>
      <c r="K87" s="42">
        <v>1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6" t="s">
        <v>92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93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6" t="s">
        <v>94</v>
      </c>
      <c r="B90" s="42">
        <v>0</v>
      </c>
      <c r="C90" s="42">
        <v>0</v>
      </c>
      <c r="D90" s="42">
        <v>0</v>
      </c>
      <c r="E90" s="42">
        <v>58</v>
      </c>
      <c r="F90" s="42">
        <v>0</v>
      </c>
      <c r="G90" s="42">
        <v>1</v>
      </c>
      <c r="H90" s="42">
        <v>5</v>
      </c>
      <c r="I90" s="42">
        <v>0</v>
      </c>
      <c r="J90" s="42">
        <v>8</v>
      </c>
      <c r="K90" s="42">
        <v>3</v>
      </c>
      <c r="L90" s="42">
        <v>2</v>
      </c>
      <c r="M90" s="42">
        <v>1</v>
      </c>
      <c r="N90" s="42">
        <v>0</v>
      </c>
      <c r="O90" s="42">
        <v>0</v>
      </c>
    </row>
    <row r="91" spans="1:15">
      <c r="A91" s="46" t="s">
        <v>95</v>
      </c>
      <c r="B91" s="42">
        <v>0</v>
      </c>
      <c r="C91" s="42">
        <v>0</v>
      </c>
      <c r="D91" s="42">
        <v>0</v>
      </c>
      <c r="E91" s="42">
        <v>21</v>
      </c>
      <c r="F91" s="42">
        <v>9</v>
      </c>
      <c r="G91" s="42">
        <v>3</v>
      </c>
      <c r="H91" s="42">
        <v>4</v>
      </c>
      <c r="I91" s="42">
        <v>0</v>
      </c>
      <c r="J91" s="42">
        <v>3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>
      <c r="A92" s="46" t="s">
        <v>96</v>
      </c>
      <c r="B92" s="42">
        <v>4</v>
      </c>
      <c r="C92" s="42">
        <v>5</v>
      </c>
      <c r="D92" s="42">
        <v>0</v>
      </c>
      <c r="E92" s="42">
        <v>266</v>
      </c>
      <c r="F92" s="42">
        <v>3</v>
      </c>
      <c r="G92" s="42">
        <v>47</v>
      </c>
      <c r="H92" s="42">
        <v>306</v>
      </c>
      <c r="I92" s="42">
        <v>53</v>
      </c>
      <c r="J92" s="42">
        <v>59</v>
      </c>
      <c r="K92" s="42">
        <v>9</v>
      </c>
      <c r="L92" s="42">
        <v>11</v>
      </c>
      <c r="M92" s="42">
        <v>56</v>
      </c>
      <c r="N92" s="42">
        <v>0</v>
      </c>
      <c r="O92" s="42">
        <v>0</v>
      </c>
    </row>
    <row r="93" spans="1:15">
      <c r="A93" s="46" t="s">
        <v>97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98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99</v>
      </c>
      <c r="B95" s="42">
        <v>0</v>
      </c>
      <c r="C95" s="42">
        <v>0</v>
      </c>
      <c r="D95" s="42">
        <v>0</v>
      </c>
      <c r="E95" s="42">
        <v>152</v>
      </c>
      <c r="F95" s="42">
        <v>1</v>
      </c>
      <c r="G95" s="42">
        <v>9</v>
      </c>
      <c r="H95" s="42">
        <v>47</v>
      </c>
      <c r="I95" s="42">
        <v>1</v>
      </c>
      <c r="J95" s="42">
        <v>37</v>
      </c>
      <c r="K95" s="42">
        <v>5</v>
      </c>
      <c r="L95" s="42">
        <v>9</v>
      </c>
      <c r="M95" s="42">
        <v>27</v>
      </c>
      <c r="N95" s="42">
        <v>0</v>
      </c>
      <c r="O95" s="42">
        <v>0</v>
      </c>
    </row>
    <row r="96" spans="1:15">
      <c r="A96" s="46" t="s">
        <v>100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101</v>
      </c>
      <c r="B97" s="42">
        <v>0</v>
      </c>
      <c r="C97" s="42">
        <v>0</v>
      </c>
      <c r="D97" s="42">
        <v>0</v>
      </c>
      <c r="E97" s="42">
        <v>7</v>
      </c>
      <c r="F97" s="42">
        <v>2</v>
      </c>
      <c r="G97" s="42">
        <v>2</v>
      </c>
      <c r="H97" s="42">
        <v>11</v>
      </c>
      <c r="I97" s="42">
        <v>1</v>
      </c>
      <c r="J97" s="42">
        <v>4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6" t="s">
        <v>102</v>
      </c>
      <c r="B98" s="42">
        <v>2</v>
      </c>
      <c r="C98" s="42">
        <v>2</v>
      </c>
      <c r="D98" s="42">
        <v>0</v>
      </c>
      <c r="E98" s="42">
        <v>2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103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104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6" t="s">
        <v>105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106</v>
      </c>
      <c r="B102" s="42">
        <v>2</v>
      </c>
      <c r="C102" s="42">
        <v>2</v>
      </c>
      <c r="D102" s="42">
        <v>0</v>
      </c>
      <c r="E102" s="42">
        <v>57</v>
      </c>
      <c r="F102" s="42">
        <v>1</v>
      </c>
      <c r="G102" s="42">
        <v>5</v>
      </c>
      <c r="H102" s="42">
        <v>6</v>
      </c>
      <c r="I102" s="42">
        <v>2</v>
      </c>
      <c r="J102" s="42">
        <v>8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>
      <c r="A103" s="46" t="s">
        <v>107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0</v>
      </c>
      <c r="H103" s="42">
        <v>1</v>
      </c>
      <c r="I103" s="42">
        <v>2</v>
      </c>
      <c r="J103" s="42">
        <v>2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>
      <c r="A104" s="46" t="s">
        <v>108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109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6" t="s">
        <v>110</v>
      </c>
      <c r="B106" s="42">
        <v>0</v>
      </c>
      <c r="C106" s="42">
        <v>0</v>
      </c>
      <c r="D106" s="42">
        <v>0</v>
      </c>
      <c r="E106" s="42">
        <v>1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111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6" t="s">
        <v>112</v>
      </c>
      <c r="B108" s="42">
        <v>5</v>
      </c>
      <c r="C108" s="42">
        <v>5</v>
      </c>
      <c r="D108" s="42">
        <v>0</v>
      </c>
      <c r="E108" s="42">
        <v>269</v>
      </c>
      <c r="F108" s="42">
        <v>2</v>
      </c>
      <c r="G108" s="42">
        <v>83</v>
      </c>
      <c r="H108" s="42">
        <v>141</v>
      </c>
      <c r="I108" s="42">
        <v>30</v>
      </c>
      <c r="J108" s="42">
        <v>120</v>
      </c>
      <c r="K108" s="42">
        <v>16</v>
      </c>
      <c r="L108" s="42">
        <v>14</v>
      </c>
      <c r="M108" s="42">
        <v>18</v>
      </c>
      <c r="N108" s="42">
        <v>0</v>
      </c>
      <c r="O108" s="42">
        <v>0</v>
      </c>
    </row>
    <row r="109" spans="1:15">
      <c r="A109" s="46" t="s">
        <v>113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114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115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116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117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2</v>
      </c>
      <c r="I113" s="42">
        <v>0</v>
      </c>
      <c r="J113" s="42">
        <v>0</v>
      </c>
      <c r="K113" s="42">
        <v>1</v>
      </c>
      <c r="L113" s="42">
        <v>0</v>
      </c>
      <c r="M113" s="42">
        <v>3</v>
      </c>
      <c r="N113" s="42">
        <v>0</v>
      </c>
      <c r="O113" s="42">
        <v>0</v>
      </c>
    </row>
    <row r="114" spans="1:15">
      <c r="A114" s="46" t="s">
        <v>118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>
      <c r="A115" s="46" t="s">
        <v>119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6" t="s">
        <v>120</v>
      </c>
      <c r="B116" s="42">
        <v>0</v>
      </c>
      <c r="C116" s="42">
        <v>0</v>
      </c>
      <c r="D116" s="42">
        <v>0</v>
      </c>
      <c r="E116" s="42">
        <v>10</v>
      </c>
      <c r="F116" s="42">
        <v>0</v>
      </c>
      <c r="G116" s="42">
        <v>0</v>
      </c>
      <c r="H116" s="42">
        <v>1</v>
      </c>
      <c r="I116" s="42">
        <v>0</v>
      </c>
      <c r="J116" s="42">
        <v>0</v>
      </c>
      <c r="K116" s="42">
        <v>0</v>
      </c>
      <c r="L116" s="42">
        <v>3</v>
      </c>
      <c r="M116" s="42">
        <v>9</v>
      </c>
      <c r="N116" s="42">
        <v>0</v>
      </c>
      <c r="O116" s="42">
        <v>0</v>
      </c>
    </row>
    <row r="117" spans="1:15">
      <c r="A117" s="46" t="s">
        <v>121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122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1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123</v>
      </c>
      <c r="B119" s="42">
        <v>0</v>
      </c>
      <c r="C119" s="42">
        <v>0</v>
      </c>
      <c r="D119" s="42">
        <v>0</v>
      </c>
      <c r="E119" s="42">
        <v>6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124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125</v>
      </c>
      <c r="B121" s="42">
        <v>2</v>
      </c>
      <c r="C121" s="42">
        <v>2</v>
      </c>
      <c r="D121" s="42">
        <v>0</v>
      </c>
      <c r="E121" s="42">
        <v>31</v>
      </c>
      <c r="F121" s="42">
        <v>0</v>
      </c>
      <c r="G121" s="42">
        <v>0</v>
      </c>
      <c r="H121" s="42">
        <v>12</v>
      </c>
      <c r="I121" s="42">
        <v>0</v>
      </c>
      <c r="J121" s="42">
        <v>7</v>
      </c>
      <c r="K121" s="42">
        <v>2</v>
      </c>
      <c r="L121" s="42">
        <v>2</v>
      </c>
      <c r="M121" s="42">
        <v>7</v>
      </c>
      <c r="N121" s="42">
        <v>0</v>
      </c>
      <c r="O121" s="42">
        <v>0</v>
      </c>
    </row>
    <row r="122" spans="1:15">
      <c r="A122" s="46" t="s">
        <v>126</v>
      </c>
      <c r="B122" s="42">
        <v>0</v>
      </c>
      <c r="C122" s="42">
        <v>0</v>
      </c>
      <c r="D122" s="42">
        <v>0</v>
      </c>
      <c r="E122" s="42">
        <v>1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127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128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129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130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6" t="s">
        <v>131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132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133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134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135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136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137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6" t="s">
        <v>138</v>
      </c>
      <c r="B134" s="42">
        <v>1</v>
      </c>
      <c r="C134" s="42">
        <v>1</v>
      </c>
      <c r="D134" s="42">
        <v>0</v>
      </c>
      <c r="E134" s="42">
        <v>3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>
      <c r="A135" s="46" t="s">
        <v>139</v>
      </c>
      <c r="B135" s="42">
        <v>0</v>
      </c>
      <c r="C135" s="42">
        <v>0</v>
      </c>
      <c r="D135" s="42">
        <v>0</v>
      </c>
      <c r="E135" s="42">
        <v>4</v>
      </c>
      <c r="F135" s="42">
        <v>1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140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141</v>
      </c>
      <c r="B137" s="42">
        <v>0</v>
      </c>
      <c r="C137" s="42">
        <v>0</v>
      </c>
      <c r="D137" s="42">
        <v>0</v>
      </c>
      <c r="E137" s="42">
        <v>64</v>
      </c>
      <c r="F137" s="42">
        <v>7</v>
      </c>
      <c r="G137" s="42">
        <v>5</v>
      </c>
      <c r="H137" s="42">
        <v>25</v>
      </c>
      <c r="I137" s="42">
        <v>3</v>
      </c>
      <c r="J137" s="42">
        <v>9</v>
      </c>
      <c r="K137" s="42">
        <v>1</v>
      </c>
      <c r="L137" s="42">
        <v>0</v>
      </c>
      <c r="M137" s="42">
        <v>2</v>
      </c>
      <c r="N137" s="42">
        <v>0</v>
      </c>
      <c r="O137" s="42">
        <v>0</v>
      </c>
    </row>
    <row r="138" spans="1:15">
      <c r="A138" s="46" t="s">
        <v>142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143</v>
      </c>
      <c r="B139" s="42">
        <v>0</v>
      </c>
      <c r="C139" s="42">
        <v>0</v>
      </c>
      <c r="D139" s="42">
        <v>0</v>
      </c>
      <c r="E139" s="42">
        <v>5</v>
      </c>
      <c r="F139" s="42">
        <v>0</v>
      </c>
      <c r="G139" s="42">
        <v>1</v>
      </c>
      <c r="H139" s="42">
        <v>2</v>
      </c>
      <c r="I139" s="42">
        <v>0</v>
      </c>
      <c r="J139" s="42">
        <v>3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144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145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146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147</v>
      </c>
      <c r="B143" s="42">
        <v>1</v>
      </c>
      <c r="C143" s="42">
        <v>1</v>
      </c>
      <c r="D143" s="42">
        <v>0</v>
      </c>
      <c r="E143" s="42">
        <v>1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148</v>
      </c>
      <c r="B144" s="42">
        <v>0</v>
      </c>
      <c r="C144" s="42">
        <v>0</v>
      </c>
      <c r="D144" s="42">
        <v>0</v>
      </c>
      <c r="E144" s="42">
        <v>15</v>
      </c>
      <c r="F144" s="42">
        <v>1</v>
      </c>
      <c r="G144" s="42">
        <v>1</v>
      </c>
      <c r="H144" s="42">
        <v>2</v>
      </c>
      <c r="I144" s="42">
        <v>0</v>
      </c>
      <c r="J144" s="42">
        <v>0</v>
      </c>
      <c r="K144" s="42">
        <v>0</v>
      </c>
      <c r="L144" s="42">
        <v>14</v>
      </c>
      <c r="M144" s="42">
        <v>0</v>
      </c>
      <c r="N144" s="42">
        <v>0</v>
      </c>
      <c r="O144" s="42">
        <v>0</v>
      </c>
    </row>
    <row r="145" spans="1:15">
      <c r="A145" s="46" t="s">
        <v>149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150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151</v>
      </c>
      <c r="B147" s="42">
        <v>0</v>
      </c>
      <c r="C147" s="42">
        <v>0</v>
      </c>
      <c r="D147" s="42">
        <v>0</v>
      </c>
      <c r="E147" s="42">
        <v>3</v>
      </c>
      <c r="F147" s="42">
        <v>0</v>
      </c>
      <c r="G147" s="42">
        <v>0</v>
      </c>
      <c r="H147" s="42">
        <v>0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152</v>
      </c>
      <c r="B148" s="42">
        <v>2</v>
      </c>
      <c r="C148" s="42">
        <v>2</v>
      </c>
      <c r="D148" s="42">
        <v>0</v>
      </c>
      <c r="E148" s="42">
        <v>40</v>
      </c>
      <c r="F148" s="42">
        <v>3</v>
      </c>
      <c r="G148" s="42">
        <v>3</v>
      </c>
      <c r="H148" s="42">
        <v>12</v>
      </c>
      <c r="I148" s="42">
        <v>0</v>
      </c>
      <c r="J148" s="42">
        <v>7</v>
      </c>
      <c r="K148" s="42">
        <v>2</v>
      </c>
      <c r="L148" s="42">
        <v>2</v>
      </c>
      <c r="M148" s="42">
        <v>1</v>
      </c>
      <c r="N148" s="42">
        <v>0</v>
      </c>
      <c r="O148" s="42">
        <v>0</v>
      </c>
    </row>
    <row r="149" spans="1:15">
      <c r="A149" s="46" t="s">
        <v>153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154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155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156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157</v>
      </c>
      <c r="B153" s="42">
        <v>0</v>
      </c>
      <c r="C153" s="42">
        <v>0</v>
      </c>
      <c r="D153" s="42">
        <v>0</v>
      </c>
      <c r="E153" s="42">
        <v>25</v>
      </c>
      <c r="F153" s="42">
        <v>1</v>
      </c>
      <c r="G153" s="42">
        <v>3</v>
      </c>
      <c r="H153" s="42">
        <v>13</v>
      </c>
      <c r="I153" s="42">
        <v>1</v>
      </c>
      <c r="J153" s="42">
        <v>8</v>
      </c>
      <c r="K153" s="42">
        <v>0</v>
      </c>
      <c r="L153" s="42">
        <v>4</v>
      </c>
      <c r="M153" s="42">
        <v>4</v>
      </c>
      <c r="N153" s="42">
        <v>0</v>
      </c>
      <c r="O153" s="42">
        <v>0</v>
      </c>
    </row>
    <row r="154" spans="1:15">
      <c r="A154" s="46" t="s">
        <v>158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1</v>
      </c>
      <c r="I154" s="42">
        <v>0</v>
      </c>
      <c r="J154" s="42">
        <v>3</v>
      </c>
      <c r="K154" s="42">
        <v>2</v>
      </c>
      <c r="L154" s="42">
        <v>0</v>
      </c>
      <c r="M154" s="42">
        <v>2</v>
      </c>
      <c r="N154" s="42">
        <v>0</v>
      </c>
      <c r="O154" s="42">
        <v>0</v>
      </c>
    </row>
    <row r="155" spans="1:15">
      <c r="A155" s="46" t="s">
        <v>159</v>
      </c>
      <c r="B155" s="42">
        <v>0</v>
      </c>
      <c r="C155" s="42">
        <v>0</v>
      </c>
      <c r="D155" s="42">
        <v>0</v>
      </c>
      <c r="E155" s="42">
        <v>9</v>
      </c>
      <c r="F155" s="42">
        <v>1</v>
      </c>
      <c r="G155" s="42">
        <v>1</v>
      </c>
      <c r="H155" s="42">
        <v>0</v>
      </c>
      <c r="I155" s="42">
        <v>0</v>
      </c>
      <c r="J155" s="42">
        <v>1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6" t="s">
        <v>160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161</v>
      </c>
      <c r="B157" s="42">
        <v>0</v>
      </c>
      <c r="C157" s="42">
        <v>0</v>
      </c>
      <c r="D157" s="42">
        <v>0</v>
      </c>
      <c r="E157" s="42">
        <v>1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162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163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164</v>
      </c>
      <c r="B160" s="42">
        <v>0</v>
      </c>
      <c r="C160" s="42">
        <v>0</v>
      </c>
      <c r="D160" s="42">
        <v>0</v>
      </c>
      <c r="E160" s="42">
        <v>65</v>
      </c>
      <c r="F160" s="42">
        <v>1</v>
      </c>
      <c r="G160" s="42">
        <v>9</v>
      </c>
      <c r="H160" s="42">
        <v>9</v>
      </c>
      <c r="I160" s="42">
        <v>2</v>
      </c>
      <c r="J160" s="42">
        <v>18</v>
      </c>
      <c r="K160" s="42">
        <v>16</v>
      </c>
      <c r="L160" s="42">
        <v>27</v>
      </c>
      <c r="M160" s="42">
        <v>19</v>
      </c>
      <c r="N160" s="42">
        <v>0</v>
      </c>
      <c r="O160" s="42">
        <v>0</v>
      </c>
    </row>
    <row r="161" spans="1:15">
      <c r="A161" s="46" t="s">
        <v>165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166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167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168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2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169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170</v>
      </c>
      <c r="B166" s="42">
        <v>0</v>
      </c>
      <c r="C166" s="42">
        <v>0</v>
      </c>
      <c r="D166" s="42">
        <v>0</v>
      </c>
      <c r="E166" s="42">
        <v>4</v>
      </c>
      <c r="F166" s="42">
        <v>1</v>
      </c>
      <c r="G166" s="42">
        <v>0</v>
      </c>
      <c r="H166" s="42">
        <v>2</v>
      </c>
      <c r="I166" s="42">
        <v>0</v>
      </c>
      <c r="J166" s="42">
        <v>1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6" t="s">
        <v>171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172</v>
      </c>
      <c r="B168" s="42">
        <v>0</v>
      </c>
      <c r="C168" s="42">
        <v>0</v>
      </c>
      <c r="D168" s="42">
        <v>0</v>
      </c>
      <c r="E168" s="42">
        <v>23</v>
      </c>
      <c r="F168" s="42">
        <v>0</v>
      </c>
      <c r="G168" s="42">
        <v>4</v>
      </c>
      <c r="H168" s="42">
        <v>9</v>
      </c>
      <c r="I168" s="42">
        <v>2</v>
      </c>
      <c r="J168" s="42">
        <v>18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>
      <c r="A169" s="46" t="s">
        <v>173</v>
      </c>
      <c r="B169" s="42">
        <v>3</v>
      </c>
      <c r="C169" s="42">
        <v>3</v>
      </c>
      <c r="D169" s="42">
        <v>0</v>
      </c>
      <c r="E169" s="42">
        <v>65</v>
      </c>
      <c r="F169" s="42">
        <v>1</v>
      </c>
      <c r="G169" s="42">
        <v>5</v>
      </c>
      <c r="H169" s="42">
        <v>52</v>
      </c>
      <c r="I169" s="42">
        <v>7</v>
      </c>
      <c r="J169" s="42">
        <v>24</v>
      </c>
      <c r="K169" s="42">
        <v>1</v>
      </c>
      <c r="L169" s="42">
        <v>1</v>
      </c>
      <c r="M169" s="42">
        <v>5</v>
      </c>
      <c r="N169" s="42">
        <v>0</v>
      </c>
      <c r="O169" s="42">
        <v>0</v>
      </c>
    </row>
    <row r="170" spans="1:15">
      <c r="A170" s="46" t="s">
        <v>174</v>
      </c>
      <c r="B170" s="42">
        <v>1</v>
      </c>
      <c r="C170" s="42">
        <v>1</v>
      </c>
      <c r="D170" s="42">
        <v>0</v>
      </c>
      <c r="E170" s="42">
        <v>11</v>
      </c>
      <c r="F170" s="42">
        <v>0</v>
      </c>
      <c r="G170" s="42">
        <v>1</v>
      </c>
      <c r="H170" s="42">
        <v>2</v>
      </c>
      <c r="I170" s="42">
        <v>2</v>
      </c>
      <c r="J170" s="42">
        <v>3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>
      <c r="A171" s="46" t="s">
        <v>175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176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177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178</v>
      </c>
      <c r="B174" s="42">
        <v>1</v>
      </c>
      <c r="C174" s="42">
        <v>1</v>
      </c>
      <c r="D174" s="42">
        <v>0</v>
      </c>
      <c r="E174" s="42">
        <v>64</v>
      </c>
      <c r="F174" s="42">
        <v>0</v>
      </c>
      <c r="G174" s="42">
        <v>8</v>
      </c>
      <c r="H174" s="42">
        <v>11</v>
      </c>
      <c r="I174" s="42">
        <v>7</v>
      </c>
      <c r="J174" s="42">
        <v>20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>
      <c r="A175" s="46" t="s">
        <v>179</v>
      </c>
      <c r="B175" s="42">
        <v>0</v>
      </c>
      <c r="C175" s="42">
        <v>0</v>
      </c>
      <c r="D175" s="42">
        <v>0</v>
      </c>
      <c r="E175" s="42">
        <v>1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180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181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6" t="s">
        <v>182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0</v>
      </c>
      <c r="H178" s="42">
        <v>3</v>
      </c>
      <c r="I178" s="42">
        <v>0</v>
      </c>
      <c r="J178" s="42">
        <v>2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</row>
    <row r="179" spans="1:15">
      <c r="A179" s="46" t="s">
        <v>183</v>
      </c>
      <c r="B179" s="42">
        <v>1</v>
      </c>
      <c r="C179" s="42">
        <v>1</v>
      </c>
      <c r="D179" s="42">
        <v>0</v>
      </c>
      <c r="E179" s="42">
        <v>27</v>
      </c>
      <c r="F179" s="42">
        <v>2</v>
      </c>
      <c r="G179" s="42">
        <v>1</v>
      </c>
      <c r="H179" s="42">
        <v>7</v>
      </c>
      <c r="I179" s="42">
        <v>2</v>
      </c>
      <c r="J179" s="42">
        <v>6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6" t="s">
        <v>184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185</v>
      </c>
      <c r="B181" s="42">
        <v>0</v>
      </c>
      <c r="C181" s="42">
        <v>0</v>
      </c>
      <c r="D181" s="42">
        <v>0</v>
      </c>
      <c r="E181" s="42">
        <v>11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186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187</v>
      </c>
      <c r="B183" s="42">
        <v>0</v>
      </c>
      <c r="C183" s="42">
        <v>0</v>
      </c>
      <c r="D183" s="42">
        <v>0</v>
      </c>
      <c r="E183" s="42">
        <v>1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188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189</v>
      </c>
      <c r="B185" s="42">
        <v>0</v>
      </c>
      <c r="C185" s="42">
        <v>0</v>
      </c>
      <c r="D185" s="42">
        <v>0</v>
      </c>
      <c r="E185" s="42">
        <v>22</v>
      </c>
      <c r="F185" s="42">
        <v>1</v>
      </c>
      <c r="G185" s="42">
        <v>0</v>
      </c>
      <c r="H185" s="42">
        <v>5</v>
      </c>
      <c r="I185" s="42">
        <v>0</v>
      </c>
      <c r="J185" s="42">
        <v>3</v>
      </c>
      <c r="K185" s="42">
        <v>2</v>
      </c>
      <c r="L185" s="42">
        <v>3</v>
      </c>
      <c r="M185" s="42">
        <v>2</v>
      </c>
      <c r="N185" s="42">
        <v>0</v>
      </c>
      <c r="O185" s="42">
        <v>0</v>
      </c>
    </row>
    <row r="186" spans="1:15">
      <c r="A186" s="46" t="s">
        <v>190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3</v>
      </c>
      <c r="I186" s="42">
        <v>0</v>
      </c>
      <c r="J186" s="42">
        <v>3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>
      <c r="A187" s="46" t="s">
        <v>191</v>
      </c>
      <c r="B187" s="42">
        <v>0</v>
      </c>
      <c r="C187" s="42">
        <v>0</v>
      </c>
      <c r="D187" s="42">
        <v>0</v>
      </c>
      <c r="E187" s="42">
        <v>4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192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193</v>
      </c>
      <c r="B189" s="42">
        <v>0</v>
      </c>
      <c r="C189" s="42">
        <v>0</v>
      </c>
      <c r="D189" s="42">
        <v>0</v>
      </c>
      <c r="E189" s="42">
        <v>10</v>
      </c>
      <c r="F189" s="42">
        <v>4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194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195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0</v>
      </c>
      <c r="I191" s="42">
        <v>0</v>
      </c>
      <c r="J191" s="42">
        <v>1</v>
      </c>
      <c r="K191" s="42">
        <v>1</v>
      </c>
      <c r="L191" s="42">
        <v>2</v>
      </c>
      <c r="M191" s="42">
        <v>3</v>
      </c>
      <c r="N191" s="42">
        <v>0</v>
      </c>
      <c r="O191" s="42">
        <v>0</v>
      </c>
    </row>
    <row r="192" spans="1:15">
      <c r="A192" s="46" t="s">
        <v>196</v>
      </c>
      <c r="B192" s="42">
        <v>0</v>
      </c>
      <c r="C192" s="42">
        <v>0</v>
      </c>
      <c r="D192" s="42">
        <v>0</v>
      </c>
      <c r="E192" s="42">
        <v>12</v>
      </c>
      <c r="F192" s="42">
        <v>2</v>
      </c>
      <c r="G192" s="42">
        <v>0</v>
      </c>
      <c r="H192" s="42">
        <v>2</v>
      </c>
      <c r="I192" s="42">
        <v>0</v>
      </c>
      <c r="J192" s="42">
        <v>1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197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6" t="s">
        <v>198</v>
      </c>
      <c r="B194" s="42">
        <v>2</v>
      </c>
      <c r="C194" s="42">
        <v>2</v>
      </c>
      <c r="D194" s="42">
        <v>0</v>
      </c>
      <c r="E194" s="42">
        <v>23</v>
      </c>
      <c r="F194" s="42">
        <v>0</v>
      </c>
      <c r="G194" s="42">
        <v>1</v>
      </c>
      <c r="H194" s="42">
        <v>3</v>
      </c>
      <c r="I194" s="42">
        <v>1</v>
      </c>
      <c r="J194" s="42">
        <v>16</v>
      </c>
      <c r="K194" s="42">
        <v>0</v>
      </c>
      <c r="L194" s="42">
        <v>0</v>
      </c>
      <c r="M194" s="42">
        <v>4</v>
      </c>
      <c r="N194" s="42">
        <v>0</v>
      </c>
      <c r="O194" s="42">
        <v>0</v>
      </c>
    </row>
    <row r="195" spans="1:15">
      <c r="A195" s="46" t="s">
        <v>199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200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201</v>
      </c>
      <c r="B197" s="42">
        <v>8</v>
      </c>
      <c r="C197" s="42">
        <v>8</v>
      </c>
      <c r="D197" s="42">
        <v>0</v>
      </c>
      <c r="E197" s="42">
        <v>138</v>
      </c>
      <c r="F197" s="42">
        <v>8</v>
      </c>
      <c r="G197" s="42">
        <v>30</v>
      </c>
      <c r="H197" s="42">
        <v>158</v>
      </c>
      <c r="I197" s="42">
        <v>32</v>
      </c>
      <c r="J197" s="42">
        <v>65</v>
      </c>
      <c r="K197" s="42">
        <v>8</v>
      </c>
      <c r="L197" s="42">
        <v>9</v>
      </c>
      <c r="M197" s="42">
        <v>33</v>
      </c>
      <c r="N197" s="42">
        <v>0</v>
      </c>
      <c r="O197" s="42">
        <v>0</v>
      </c>
    </row>
    <row r="198" spans="1:15">
      <c r="A198" s="46" t="s">
        <v>202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203</v>
      </c>
      <c r="B199" s="42">
        <v>3</v>
      </c>
      <c r="C199" s="42">
        <v>3</v>
      </c>
      <c r="D199" s="42">
        <v>0</v>
      </c>
      <c r="E199" s="42">
        <v>38</v>
      </c>
      <c r="F199" s="42">
        <v>0</v>
      </c>
      <c r="G199" s="42">
        <v>3</v>
      </c>
      <c r="H199" s="42">
        <v>26</v>
      </c>
      <c r="I199" s="42">
        <v>2</v>
      </c>
      <c r="J199" s="42">
        <v>16</v>
      </c>
      <c r="K199" s="42">
        <v>3</v>
      </c>
      <c r="L199" s="42">
        <v>72</v>
      </c>
      <c r="M199" s="42">
        <v>5</v>
      </c>
      <c r="N199" s="42">
        <v>0</v>
      </c>
      <c r="O199" s="42">
        <v>0</v>
      </c>
    </row>
    <row r="200" spans="1:15">
      <c r="A200" s="46" t="s">
        <v>204</v>
      </c>
      <c r="B200" s="42">
        <v>1</v>
      </c>
      <c r="C200" s="42">
        <v>1</v>
      </c>
      <c r="D200" s="42">
        <v>0</v>
      </c>
      <c r="E200" s="42">
        <v>8</v>
      </c>
      <c r="F200" s="42">
        <v>0</v>
      </c>
      <c r="G200" s="42">
        <v>0</v>
      </c>
      <c r="H200" s="42">
        <v>3</v>
      </c>
      <c r="I200" s="42">
        <v>0</v>
      </c>
      <c r="J200" s="42">
        <v>9</v>
      </c>
      <c r="K200" s="42">
        <v>2</v>
      </c>
      <c r="L200" s="42">
        <v>0</v>
      </c>
      <c r="M200" s="42">
        <v>0</v>
      </c>
      <c r="N200" s="42">
        <v>0</v>
      </c>
      <c r="O200" s="42">
        <v>0</v>
      </c>
    </row>
    <row r="201" spans="1:15">
      <c r="A201" s="46" t="s">
        <v>205</v>
      </c>
      <c r="B201" s="42">
        <v>0</v>
      </c>
      <c r="C201" s="42">
        <v>0</v>
      </c>
      <c r="D201" s="42">
        <v>0</v>
      </c>
      <c r="E201" s="42">
        <v>4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6" t="s">
        <v>206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207</v>
      </c>
      <c r="B203" s="42">
        <v>0</v>
      </c>
      <c r="C203" s="42">
        <v>0</v>
      </c>
      <c r="D203" s="42">
        <v>0</v>
      </c>
      <c r="E203" s="42">
        <v>6</v>
      </c>
      <c r="F203" s="42">
        <v>3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6" t="s">
        <v>208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209</v>
      </c>
      <c r="B205" s="42">
        <v>1</v>
      </c>
      <c r="C205" s="42">
        <v>1</v>
      </c>
      <c r="D205" s="42">
        <v>0</v>
      </c>
      <c r="E205" s="42">
        <v>8</v>
      </c>
      <c r="F205" s="42">
        <v>0</v>
      </c>
      <c r="G205" s="42">
        <v>1</v>
      </c>
      <c r="H205" s="42">
        <v>0</v>
      </c>
      <c r="I205" s="42">
        <v>0</v>
      </c>
      <c r="J205" s="42">
        <v>3</v>
      </c>
      <c r="K205" s="42">
        <v>1</v>
      </c>
      <c r="L205" s="42">
        <v>10</v>
      </c>
      <c r="M205" s="42">
        <v>3</v>
      </c>
      <c r="N205" s="42">
        <v>0</v>
      </c>
      <c r="O205" s="42">
        <v>0</v>
      </c>
    </row>
    <row r="206" spans="1:15">
      <c r="A206" s="46" t="s">
        <v>210</v>
      </c>
      <c r="B206" s="42">
        <v>0</v>
      </c>
      <c r="C206" s="42">
        <v>0</v>
      </c>
      <c r="D206" s="42">
        <v>0</v>
      </c>
      <c r="E206" s="42">
        <v>2</v>
      </c>
      <c r="F206" s="42">
        <v>2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211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212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213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>
      <c r="A210" s="46" t="s">
        <v>214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215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216</v>
      </c>
      <c r="B212" s="42">
        <v>0</v>
      </c>
      <c r="C212" s="42">
        <v>0</v>
      </c>
      <c r="D212" s="42">
        <v>0</v>
      </c>
      <c r="E212" s="42">
        <v>11</v>
      </c>
      <c r="F212" s="42">
        <v>0</v>
      </c>
      <c r="G212" s="42">
        <v>0</v>
      </c>
      <c r="H212" s="42">
        <v>1</v>
      </c>
      <c r="I212" s="42">
        <v>0</v>
      </c>
      <c r="J212" s="42">
        <v>3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>
      <c r="A213" s="46" t="s">
        <v>217</v>
      </c>
      <c r="B213" s="42">
        <v>0</v>
      </c>
      <c r="C213" s="42">
        <v>0</v>
      </c>
      <c r="D213" s="42">
        <v>0</v>
      </c>
      <c r="E213" s="42">
        <v>20</v>
      </c>
      <c r="F213" s="42">
        <v>1</v>
      </c>
      <c r="G213" s="42">
        <v>1</v>
      </c>
      <c r="H213" s="42">
        <v>4</v>
      </c>
      <c r="I213" s="42">
        <v>0</v>
      </c>
      <c r="J213" s="42">
        <v>5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>
      <c r="A214" s="46" t="s">
        <v>218</v>
      </c>
      <c r="B214" s="42">
        <v>1</v>
      </c>
      <c r="C214" s="42">
        <v>1</v>
      </c>
      <c r="D214" s="42">
        <v>0</v>
      </c>
      <c r="E214" s="42">
        <v>56</v>
      </c>
      <c r="F214" s="42">
        <v>1</v>
      </c>
      <c r="G214" s="42">
        <v>3</v>
      </c>
      <c r="H214" s="42">
        <v>6</v>
      </c>
      <c r="I214" s="42">
        <v>0</v>
      </c>
      <c r="J214" s="42">
        <v>10</v>
      </c>
      <c r="K214" s="42">
        <v>8</v>
      </c>
      <c r="L214" s="42">
        <v>3</v>
      </c>
      <c r="M214" s="42">
        <v>9</v>
      </c>
      <c r="N214" s="42">
        <v>0</v>
      </c>
      <c r="O214" s="42">
        <v>0</v>
      </c>
    </row>
    <row r="215" spans="1:15">
      <c r="A215" s="46" t="s">
        <v>219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220</v>
      </c>
      <c r="B216" s="42">
        <v>0</v>
      </c>
      <c r="C216" s="42">
        <v>0</v>
      </c>
      <c r="D216" s="42">
        <v>0</v>
      </c>
      <c r="E216" s="42">
        <v>111</v>
      </c>
      <c r="F216" s="42">
        <v>0</v>
      </c>
      <c r="G216" s="42">
        <v>6</v>
      </c>
      <c r="H216" s="42">
        <v>15</v>
      </c>
      <c r="I216" s="42">
        <v>0</v>
      </c>
      <c r="J216" s="42">
        <v>11</v>
      </c>
      <c r="K216" s="42">
        <v>1</v>
      </c>
      <c r="L216" s="42">
        <v>3</v>
      </c>
      <c r="M216" s="42">
        <v>11</v>
      </c>
      <c r="N216" s="42">
        <v>0</v>
      </c>
      <c r="O216" s="42">
        <v>0</v>
      </c>
    </row>
    <row r="217" spans="1:15">
      <c r="A217" s="46" t="s">
        <v>221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222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6" t="s">
        <v>223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224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6" t="s">
        <v>225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226</v>
      </c>
      <c r="B222" s="42">
        <v>0</v>
      </c>
      <c r="C222" s="42">
        <v>0</v>
      </c>
      <c r="D222" s="42">
        <v>0</v>
      </c>
      <c r="E222" s="42">
        <v>5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6" t="s">
        <v>227</v>
      </c>
      <c r="B223" s="42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1</v>
      </c>
      <c r="I223" s="42">
        <v>1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228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229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230</v>
      </c>
      <c r="B226" s="42">
        <v>0</v>
      </c>
      <c r="C226" s="42">
        <v>0</v>
      </c>
      <c r="D226" s="42">
        <v>0</v>
      </c>
      <c r="E226" s="42">
        <v>22</v>
      </c>
      <c r="F226" s="42">
        <v>4</v>
      </c>
      <c r="G226" s="42">
        <v>0</v>
      </c>
      <c r="H226" s="42">
        <v>6</v>
      </c>
      <c r="I226" s="42">
        <v>0</v>
      </c>
      <c r="J226" s="42">
        <v>3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>
      <c r="A227" s="46" t="s">
        <v>231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232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233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234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4</v>
      </c>
      <c r="H230" s="42">
        <v>1</v>
      </c>
      <c r="I230" s="42">
        <v>2</v>
      </c>
      <c r="J230" s="42">
        <v>2</v>
      </c>
      <c r="K230" s="42">
        <v>1</v>
      </c>
      <c r="L230" s="42">
        <v>6</v>
      </c>
      <c r="M230" s="42">
        <v>0</v>
      </c>
      <c r="N230" s="42">
        <v>0</v>
      </c>
      <c r="O230" s="42">
        <v>0</v>
      </c>
    </row>
    <row r="231" spans="1:15">
      <c r="A231" s="46" t="s">
        <v>235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236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237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6" t="s">
        <v>238</v>
      </c>
      <c r="B234" s="42">
        <v>0</v>
      </c>
      <c r="C234" s="42">
        <v>0</v>
      </c>
      <c r="D234" s="42">
        <v>0</v>
      </c>
      <c r="E234" s="42">
        <v>43</v>
      </c>
      <c r="F234" s="42">
        <v>1</v>
      </c>
      <c r="G234" s="42">
        <v>3</v>
      </c>
      <c r="H234" s="42">
        <v>3</v>
      </c>
      <c r="I234" s="42">
        <v>0</v>
      </c>
      <c r="J234" s="42">
        <v>3</v>
      </c>
      <c r="K234" s="42">
        <v>3</v>
      </c>
      <c r="L234" s="42">
        <v>0</v>
      </c>
      <c r="M234" s="42">
        <v>0</v>
      </c>
      <c r="N234" s="42">
        <v>0</v>
      </c>
      <c r="O234" s="42">
        <v>0</v>
      </c>
    </row>
    <row r="235" spans="1:15">
      <c r="A235" s="46" t="s">
        <v>239</v>
      </c>
      <c r="B235" s="42">
        <v>0</v>
      </c>
      <c r="C235" s="42">
        <v>0</v>
      </c>
      <c r="D235" s="42">
        <v>0</v>
      </c>
      <c r="E235" s="42">
        <v>2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6" t="s">
        <v>240</v>
      </c>
      <c r="B236" s="42">
        <v>0</v>
      </c>
      <c r="C236" s="42">
        <v>0</v>
      </c>
      <c r="D236" s="42">
        <v>0</v>
      </c>
      <c r="E236" s="42">
        <v>1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241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242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243</v>
      </c>
      <c r="B239" s="42">
        <v>0</v>
      </c>
      <c r="C239" s="42">
        <v>0</v>
      </c>
      <c r="D239" s="42">
        <v>0</v>
      </c>
      <c r="E239" s="42">
        <v>18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5</v>
      </c>
      <c r="M239" s="42">
        <v>0</v>
      </c>
      <c r="N239" s="42">
        <v>0</v>
      </c>
      <c r="O239" s="42">
        <v>0</v>
      </c>
    </row>
    <row r="240" spans="1:15">
      <c r="A240" s="46" t="s">
        <v>244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245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246</v>
      </c>
      <c r="B242" s="42">
        <v>0</v>
      </c>
      <c r="C242" s="42">
        <v>0</v>
      </c>
      <c r="D242" s="42">
        <v>0</v>
      </c>
      <c r="E242" s="42">
        <v>27</v>
      </c>
      <c r="F242" s="42">
        <v>1</v>
      </c>
      <c r="G242" s="42">
        <v>0</v>
      </c>
      <c r="H242" s="42">
        <v>0</v>
      </c>
      <c r="I242" s="42">
        <v>0</v>
      </c>
      <c r="J242" s="42">
        <v>9</v>
      </c>
      <c r="K242" s="42">
        <v>5</v>
      </c>
      <c r="L242" s="42">
        <v>3</v>
      </c>
      <c r="M242" s="42">
        <v>6</v>
      </c>
      <c r="N242" s="42">
        <v>0</v>
      </c>
      <c r="O242" s="42">
        <v>0</v>
      </c>
    </row>
    <row r="243" spans="1:15">
      <c r="A243" s="46" t="s">
        <v>247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248</v>
      </c>
      <c r="B244" s="42">
        <v>1</v>
      </c>
      <c r="C244" s="42">
        <v>1</v>
      </c>
      <c r="D244" s="42">
        <v>0</v>
      </c>
      <c r="E244" s="42">
        <v>38</v>
      </c>
      <c r="F244" s="42">
        <v>0</v>
      </c>
      <c r="G244" s="42">
        <v>20</v>
      </c>
      <c r="H244" s="42">
        <v>10</v>
      </c>
      <c r="I244" s="42">
        <v>3</v>
      </c>
      <c r="J244" s="42">
        <v>12</v>
      </c>
      <c r="K244" s="42">
        <v>2</v>
      </c>
      <c r="L244" s="42">
        <v>7</v>
      </c>
      <c r="M244" s="42">
        <v>10</v>
      </c>
      <c r="N244" s="42">
        <v>0</v>
      </c>
      <c r="O244" s="42">
        <v>0</v>
      </c>
    </row>
    <row r="245" spans="1:15">
      <c r="A245" s="46" t="s">
        <v>249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250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6" t="s">
        <v>251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252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6" t="s">
        <v>253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254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255</v>
      </c>
      <c r="B251" s="42">
        <v>0</v>
      </c>
      <c r="C251" s="42">
        <v>0</v>
      </c>
      <c r="D251" s="42">
        <v>0</v>
      </c>
      <c r="E251" s="42">
        <v>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256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257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1</v>
      </c>
      <c r="N253" s="42">
        <v>0</v>
      </c>
      <c r="O253" s="42">
        <v>0</v>
      </c>
    </row>
    <row r="254" spans="1:15">
      <c r="A254" s="46" t="s">
        <v>258</v>
      </c>
      <c r="B254" s="42">
        <v>0</v>
      </c>
      <c r="C254" s="42">
        <v>0</v>
      </c>
      <c r="D254" s="42">
        <v>0</v>
      </c>
      <c r="E254" s="42">
        <v>12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259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260</v>
      </c>
      <c r="B256" s="42">
        <v>0</v>
      </c>
      <c r="C256" s="42">
        <v>0</v>
      </c>
      <c r="D256" s="42">
        <v>0</v>
      </c>
      <c r="E256" s="42">
        <v>31</v>
      </c>
      <c r="F256" s="42">
        <v>1</v>
      </c>
      <c r="G256" s="42">
        <v>2</v>
      </c>
      <c r="H256" s="42">
        <v>4</v>
      </c>
      <c r="I256" s="42">
        <v>2</v>
      </c>
      <c r="J256" s="42">
        <v>6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6" t="s">
        <v>261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262</v>
      </c>
      <c r="B258" s="42">
        <v>1</v>
      </c>
      <c r="C258" s="42">
        <v>1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263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264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265</v>
      </c>
      <c r="B261" s="42">
        <v>0</v>
      </c>
      <c r="C261" s="42">
        <v>0</v>
      </c>
      <c r="D261" s="42">
        <v>0</v>
      </c>
      <c r="E261" s="42">
        <v>4</v>
      </c>
      <c r="F261" s="42">
        <v>1</v>
      </c>
      <c r="G261" s="42">
        <v>0</v>
      </c>
      <c r="H261" s="42">
        <v>0</v>
      </c>
      <c r="I261" s="42">
        <v>0</v>
      </c>
      <c r="J261" s="42">
        <v>1</v>
      </c>
      <c r="K261" s="42">
        <v>3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266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267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268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269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270</v>
      </c>
      <c r="B266" s="42">
        <v>0</v>
      </c>
      <c r="C266" s="42">
        <v>0</v>
      </c>
      <c r="D266" s="42">
        <v>0</v>
      </c>
      <c r="E266" s="42">
        <v>1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2</v>
      </c>
      <c r="N266" s="42">
        <v>0</v>
      </c>
      <c r="O266" s="42">
        <v>0</v>
      </c>
    </row>
    <row r="267" spans="1:15">
      <c r="A267" s="46" t="s">
        <v>271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272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273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274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>
      <c r="A271" s="46" t="s">
        <v>275</v>
      </c>
      <c r="B271" s="42">
        <v>0</v>
      </c>
      <c r="C271" s="42">
        <v>0</v>
      </c>
      <c r="D271" s="42">
        <v>0</v>
      </c>
      <c r="E271" s="42">
        <v>76</v>
      </c>
      <c r="F271" s="42">
        <v>3</v>
      </c>
      <c r="G271" s="42">
        <v>3</v>
      </c>
      <c r="H271" s="42">
        <v>16</v>
      </c>
      <c r="I271" s="42">
        <v>0</v>
      </c>
      <c r="J271" s="42">
        <v>3</v>
      </c>
      <c r="K271" s="42">
        <v>0</v>
      </c>
      <c r="L271" s="42">
        <v>13</v>
      </c>
      <c r="M271" s="42">
        <v>5</v>
      </c>
      <c r="N271" s="42">
        <v>0</v>
      </c>
      <c r="O271" s="42">
        <v>0</v>
      </c>
    </row>
    <row r="272" spans="1:15">
      <c r="A272" s="46" t="s">
        <v>276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277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278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279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280</v>
      </c>
      <c r="B276" s="42">
        <v>0</v>
      </c>
      <c r="C276" s="42">
        <v>0</v>
      </c>
      <c r="D276" s="42">
        <v>0</v>
      </c>
      <c r="E276" s="42">
        <v>7</v>
      </c>
      <c r="F276" s="42">
        <v>0</v>
      </c>
      <c r="G276" s="42">
        <v>0</v>
      </c>
      <c r="H276" s="42">
        <v>0</v>
      </c>
      <c r="I276" s="42">
        <v>1</v>
      </c>
      <c r="J276" s="42">
        <v>2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6" t="s">
        <v>281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282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283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284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2</v>
      </c>
      <c r="H280" s="42">
        <v>1</v>
      </c>
      <c r="I280" s="42">
        <v>0</v>
      </c>
      <c r="J280" s="42">
        <v>1</v>
      </c>
      <c r="K280" s="42">
        <v>0</v>
      </c>
      <c r="L280" s="42">
        <v>2</v>
      </c>
      <c r="M280" s="42">
        <v>0</v>
      </c>
      <c r="N280" s="42">
        <v>0</v>
      </c>
      <c r="O280" s="42">
        <v>0</v>
      </c>
    </row>
    <row r="281" spans="1:15">
      <c r="A281" s="46" t="s">
        <v>285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286</v>
      </c>
      <c r="B282" s="42">
        <v>1</v>
      </c>
      <c r="C282" s="42">
        <v>1</v>
      </c>
      <c r="D282" s="42">
        <v>0</v>
      </c>
      <c r="E282" s="42">
        <v>2</v>
      </c>
      <c r="F282" s="42">
        <v>0</v>
      </c>
      <c r="G282" s="42">
        <v>0</v>
      </c>
      <c r="H282" s="42">
        <v>0</v>
      </c>
      <c r="I282" s="42">
        <v>1</v>
      </c>
      <c r="J282" s="42">
        <v>3</v>
      </c>
      <c r="K282" s="42">
        <v>1</v>
      </c>
      <c r="L282" s="42">
        <v>2</v>
      </c>
      <c r="M282" s="42">
        <v>1</v>
      </c>
      <c r="N282" s="42">
        <v>0</v>
      </c>
      <c r="O282" s="42">
        <v>0</v>
      </c>
    </row>
    <row r="283" spans="1:15">
      <c r="A283" s="46" t="s">
        <v>287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288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289</v>
      </c>
      <c r="B285" s="42">
        <v>1</v>
      </c>
      <c r="C285" s="42">
        <v>1</v>
      </c>
      <c r="D285" s="42">
        <v>0</v>
      </c>
      <c r="E285" s="42">
        <v>3</v>
      </c>
      <c r="F285" s="42">
        <v>0</v>
      </c>
      <c r="G285" s="42">
        <v>1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6" t="s">
        <v>290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291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292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293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6" t="s">
        <v>294</v>
      </c>
      <c r="B290" s="42">
        <v>1</v>
      </c>
      <c r="C290" s="42">
        <v>1</v>
      </c>
      <c r="D290" s="42">
        <v>0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8</v>
      </c>
      <c r="K290" s="42">
        <v>0</v>
      </c>
      <c r="L290" s="42">
        <v>0</v>
      </c>
      <c r="M290" s="42">
        <v>1</v>
      </c>
      <c r="N290" s="42">
        <v>0</v>
      </c>
      <c r="O290" s="42">
        <v>0</v>
      </c>
    </row>
    <row r="291" spans="1:15">
      <c r="A291" s="46" t="s">
        <v>295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296</v>
      </c>
      <c r="B292" s="42">
        <v>0</v>
      </c>
      <c r="C292" s="42">
        <v>0</v>
      </c>
      <c r="D292" s="42">
        <v>0</v>
      </c>
      <c r="E292" s="42">
        <v>5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297</v>
      </c>
      <c r="B293" s="42">
        <v>0</v>
      </c>
      <c r="C293" s="42">
        <v>0</v>
      </c>
      <c r="D293" s="42">
        <v>0</v>
      </c>
      <c r="E293" s="42">
        <v>9</v>
      </c>
      <c r="F293" s="42">
        <v>0</v>
      </c>
      <c r="G293" s="42">
        <v>3</v>
      </c>
      <c r="H293" s="42">
        <v>0</v>
      </c>
      <c r="I293" s="42">
        <v>0</v>
      </c>
      <c r="J293" s="42">
        <v>4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6" t="s">
        <v>298</v>
      </c>
      <c r="B294" s="42">
        <v>0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2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6" t="s">
        <v>299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300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301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7</v>
      </c>
      <c r="H297" s="42">
        <v>9</v>
      </c>
      <c r="I297" s="42">
        <v>0</v>
      </c>
      <c r="J297" s="42">
        <v>3</v>
      </c>
      <c r="K297" s="42">
        <v>0</v>
      </c>
      <c r="L297" s="42">
        <v>1</v>
      </c>
      <c r="M297" s="42">
        <v>1</v>
      </c>
      <c r="N297" s="42">
        <v>0</v>
      </c>
      <c r="O297" s="42">
        <v>0</v>
      </c>
    </row>
    <row r="298" spans="1:15">
      <c r="A298" s="46" t="s">
        <v>302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6" t="s">
        <v>303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304</v>
      </c>
      <c r="B300" s="42">
        <v>2</v>
      </c>
      <c r="C300" s="42">
        <v>3</v>
      </c>
      <c r="D300" s="42">
        <v>0</v>
      </c>
      <c r="E300" s="42">
        <v>193</v>
      </c>
      <c r="F300" s="42">
        <v>0</v>
      </c>
      <c r="G300" s="42">
        <v>42</v>
      </c>
      <c r="H300" s="42">
        <v>147</v>
      </c>
      <c r="I300" s="42">
        <v>55</v>
      </c>
      <c r="J300" s="42">
        <v>65</v>
      </c>
      <c r="K300" s="42">
        <v>3</v>
      </c>
      <c r="L300" s="42">
        <v>31</v>
      </c>
      <c r="M300" s="42">
        <v>18</v>
      </c>
      <c r="N300" s="42">
        <v>0</v>
      </c>
      <c r="O300" s="42">
        <v>0</v>
      </c>
    </row>
    <row r="301" spans="1:15">
      <c r="A301" s="46" t="s">
        <v>305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306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307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308</v>
      </c>
      <c r="B304" s="42">
        <v>0</v>
      </c>
      <c r="C304" s="42">
        <v>0</v>
      </c>
      <c r="D304" s="42">
        <v>0</v>
      </c>
      <c r="E304" s="42">
        <v>43</v>
      </c>
      <c r="F304" s="42">
        <v>1</v>
      </c>
      <c r="G304" s="42">
        <v>2</v>
      </c>
      <c r="H304" s="42">
        <v>8</v>
      </c>
      <c r="I304" s="42">
        <v>2</v>
      </c>
      <c r="J304" s="42">
        <v>17</v>
      </c>
      <c r="K304" s="42">
        <v>4</v>
      </c>
      <c r="L304" s="42">
        <v>6</v>
      </c>
      <c r="M304" s="42">
        <v>21</v>
      </c>
      <c r="N304" s="42">
        <v>0</v>
      </c>
      <c r="O304" s="42">
        <v>0</v>
      </c>
    </row>
    <row r="305" spans="1:15">
      <c r="A305" s="46" t="s">
        <v>309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310</v>
      </c>
      <c r="B306" s="42">
        <v>1</v>
      </c>
      <c r="C306" s="42">
        <v>1</v>
      </c>
      <c r="D306" s="42">
        <v>0</v>
      </c>
      <c r="E306" s="42">
        <v>17</v>
      </c>
      <c r="F306" s="42">
        <v>2</v>
      </c>
      <c r="G306" s="42">
        <v>1</v>
      </c>
      <c r="H306" s="42">
        <v>3</v>
      </c>
      <c r="I306" s="42">
        <v>1</v>
      </c>
      <c r="J306" s="42">
        <v>1</v>
      </c>
      <c r="K306" s="42">
        <v>1</v>
      </c>
      <c r="L306" s="42">
        <v>1</v>
      </c>
      <c r="M306" s="42">
        <v>9</v>
      </c>
      <c r="N306" s="42">
        <v>0</v>
      </c>
      <c r="O306" s="42">
        <v>0</v>
      </c>
    </row>
    <row r="307" spans="1:15">
      <c r="A307" s="46" t="s">
        <v>311</v>
      </c>
      <c r="B307" s="42">
        <v>0</v>
      </c>
      <c r="C307" s="42">
        <v>0</v>
      </c>
      <c r="D307" s="42">
        <v>0</v>
      </c>
      <c r="E307" s="42">
        <v>31</v>
      </c>
      <c r="F307" s="42">
        <v>2</v>
      </c>
      <c r="G307" s="42">
        <v>1</v>
      </c>
      <c r="H307" s="42">
        <v>2</v>
      </c>
      <c r="I307" s="42">
        <v>0</v>
      </c>
      <c r="J307" s="42">
        <v>5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>
      <c r="A308" s="46" t="s">
        <v>312</v>
      </c>
      <c r="B308" s="42">
        <v>1</v>
      </c>
      <c r="C308" s="42">
        <v>1</v>
      </c>
      <c r="D308" s="42">
        <v>0</v>
      </c>
      <c r="E308" s="42">
        <v>1</v>
      </c>
      <c r="F308" s="42">
        <v>0</v>
      </c>
      <c r="G308" s="42">
        <v>0</v>
      </c>
      <c r="H308" s="42">
        <v>1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313</v>
      </c>
      <c r="B309" s="42">
        <v>0</v>
      </c>
      <c r="C309" s="42">
        <v>0</v>
      </c>
      <c r="D309" s="42">
        <v>0</v>
      </c>
      <c r="E309" s="42">
        <v>20</v>
      </c>
      <c r="F309" s="42">
        <v>1</v>
      </c>
      <c r="G309" s="42">
        <v>4</v>
      </c>
      <c r="H309" s="42">
        <v>5</v>
      </c>
      <c r="I309" s="42">
        <v>2</v>
      </c>
      <c r="J309" s="42">
        <v>7</v>
      </c>
      <c r="K309" s="42">
        <v>4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314</v>
      </c>
      <c r="B310" s="42">
        <v>0</v>
      </c>
      <c r="C310" s="42">
        <v>0</v>
      </c>
      <c r="D310" s="42">
        <v>0</v>
      </c>
      <c r="E310" s="42">
        <v>6</v>
      </c>
      <c r="F310" s="42">
        <v>1</v>
      </c>
      <c r="G310" s="42">
        <v>0</v>
      </c>
      <c r="H310" s="42">
        <v>1</v>
      </c>
      <c r="I310" s="42">
        <v>0</v>
      </c>
      <c r="J310" s="42">
        <v>2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6" t="s">
        <v>315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1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316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317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318</v>
      </c>
      <c r="B314" s="42">
        <v>1</v>
      </c>
      <c r="C314" s="42">
        <v>2</v>
      </c>
      <c r="D314" s="42">
        <v>0</v>
      </c>
      <c r="E314" s="42">
        <v>17</v>
      </c>
      <c r="F314" s="42">
        <v>0</v>
      </c>
      <c r="G314" s="42">
        <v>2</v>
      </c>
      <c r="H314" s="42">
        <v>8</v>
      </c>
      <c r="I314" s="42">
        <v>1</v>
      </c>
      <c r="J314" s="42">
        <v>2</v>
      </c>
      <c r="K314" s="42">
        <v>1</v>
      </c>
      <c r="L314" s="42">
        <v>6</v>
      </c>
      <c r="M314" s="42">
        <v>2</v>
      </c>
      <c r="N314" s="42">
        <v>0</v>
      </c>
      <c r="O314" s="42">
        <v>0</v>
      </c>
    </row>
    <row r="315" spans="1:15">
      <c r="A315" s="46" t="s">
        <v>319</v>
      </c>
      <c r="B315" s="42">
        <v>0</v>
      </c>
      <c r="C315" s="42">
        <v>0</v>
      </c>
      <c r="D315" s="42">
        <v>0</v>
      </c>
      <c r="E315" s="42">
        <v>2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320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321</v>
      </c>
      <c r="B317" s="42">
        <v>3</v>
      </c>
      <c r="C317" s="42">
        <v>3</v>
      </c>
      <c r="D317" s="42">
        <v>0</v>
      </c>
      <c r="E317" s="42">
        <v>140</v>
      </c>
      <c r="F317" s="42">
        <v>0</v>
      </c>
      <c r="G317" s="42">
        <v>20</v>
      </c>
      <c r="H317" s="42">
        <v>55</v>
      </c>
      <c r="I317" s="42">
        <v>10</v>
      </c>
      <c r="J317" s="42">
        <v>36</v>
      </c>
      <c r="K317" s="42">
        <v>7</v>
      </c>
      <c r="L317" s="42">
        <v>19</v>
      </c>
      <c r="M317" s="42">
        <v>20</v>
      </c>
      <c r="N317" s="42">
        <v>0</v>
      </c>
      <c r="O317" s="42">
        <v>0</v>
      </c>
    </row>
    <row r="318" spans="1:15">
      <c r="A318" s="46" t="s">
        <v>322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323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6" t="s">
        <v>324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325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6" t="s">
        <v>326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327</v>
      </c>
      <c r="B323" s="42">
        <v>3</v>
      </c>
      <c r="C323" s="42">
        <v>4</v>
      </c>
      <c r="D323" s="42">
        <v>1</v>
      </c>
      <c r="E323" s="42">
        <v>262</v>
      </c>
      <c r="F323" s="42">
        <v>2</v>
      </c>
      <c r="G323" s="42">
        <v>39</v>
      </c>
      <c r="H323" s="42">
        <v>181</v>
      </c>
      <c r="I323" s="42">
        <v>19</v>
      </c>
      <c r="J323" s="42">
        <v>58</v>
      </c>
      <c r="K323" s="42">
        <v>8</v>
      </c>
      <c r="L323" s="42">
        <v>15</v>
      </c>
      <c r="M323" s="42">
        <v>23</v>
      </c>
      <c r="N323" s="42">
        <v>1</v>
      </c>
      <c r="O323" s="42">
        <v>0</v>
      </c>
    </row>
    <row r="324" spans="1:15">
      <c r="A324" s="46" t="s">
        <v>328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329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330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331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332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333</v>
      </c>
      <c r="B329" s="42">
        <v>0</v>
      </c>
      <c r="C329" s="42">
        <v>0</v>
      </c>
      <c r="D329" s="42">
        <v>0</v>
      </c>
      <c r="E329" s="42">
        <v>10</v>
      </c>
      <c r="F329" s="42">
        <v>4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334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335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336</v>
      </c>
      <c r="B332" s="42">
        <v>0</v>
      </c>
      <c r="C332" s="42">
        <v>0</v>
      </c>
      <c r="D332" s="42">
        <v>0</v>
      </c>
      <c r="E332" s="42">
        <v>7</v>
      </c>
      <c r="F332" s="42">
        <v>4</v>
      </c>
      <c r="G332" s="42">
        <v>2</v>
      </c>
      <c r="H332" s="42">
        <v>1</v>
      </c>
      <c r="I332" s="42">
        <v>0</v>
      </c>
      <c r="J332" s="42">
        <v>2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6" t="s">
        <v>337</v>
      </c>
      <c r="B333" s="42">
        <v>2</v>
      </c>
      <c r="C333" s="42">
        <v>2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338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339</v>
      </c>
      <c r="B335" s="42">
        <v>0</v>
      </c>
      <c r="C335" s="42">
        <v>0</v>
      </c>
      <c r="D335" s="42">
        <v>0</v>
      </c>
      <c r="E335" s="42">
        <v>6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340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341</v>
      </c>
      <c r="B337" s="42">
        <v>0</v>
      </c>
      <c r="C337" s="42">
        <v>0</v>
      </c>
      <c r="D337" s="42">
        <v>0</v>
      </c>
      <c r="E337" s="42">
        <v>22</v>
      </c>
      <c r="F337" s="42">
        <v>2</v>
      </c>
      <c r="G337" s="42">
        <v>5</v>
      </c>
      <c r="H337" s="42">
        <v>13</v>
      </c>
      <c r="I337" s="42">
        <v>8</v>
      </c>
      <c r="J337" s="42">
        <v>9</v>
      </c>
      <c r="K337" s="42">
        <v>0</v>
      </c>
      <c r="L337" s="42">
        <v>2</v>
      </c>
      <c r="M337" s="42">
        <v>4</v>
      </c>
      <c r="N337" s="42">
        <v>0</v>
      </c>
      <c r="O337" s="42">
        <v>0</v>
      </c>
    </row>
    <row r="338" spans="1:15">
      <c r="A338" s="46" t="s">
        <v>342</v>
      </c>
      <c r="B338" s="42">
        <v>21</v>
      </c>
      <c r="C338" s="42">
        <v>23</v>
      </c>
      <c r="D338" s="42">
        <v>0</v>
      </c>
      <c r="E338" s="42">
        <v>1870</v>
      </c>
      <c r="F338" s="42">
        <v>3</v>
      </c>
      <c r="G338" s="42">
        <v>259</v>
      </c>
      <c r="H338" s="42">
        <v>2153</v>
      </c>
      <c r="I338" s="42">
        <v>359</v>
      </c>
      <c r="J338" s="42">
        <v>493</v>
      </c>
      <c r="K338" s="42">
        <v>56</v>
      </c>
      <c r="L338" s="42">
        <v>38</v>
      </c>
      <c r="M338" s="42">
        <v>165</v>
      </c>
      <c r="N338" s="42">
        <v>0</v>
      </c>
      <c r="O338" s="42">
        <v>0</v>
      </c>
    </row>
    <row r="339" spans="1:15">
      <c r="A339" s="46" t="s">
        <v>343</v>
      </c>
      <c r="B339" s="42">
        <v>1</v>
      </c>
      <c r="C339" s="42">
        <v>1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344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345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346</v>
      </c>
      <c r="B342" s="42">
        <v>0</v>
      </c>
      <c r="C342" s="42">
        <v>0</v>
      </c>
      <c r="D342" s="42">
        <v>0</v>
      </c>
      <c r="E342" s="42">
        <v>9</v>
      </c>
      <c r="F342" s="42">
        <v>1</v>
      </c>
      <c r="G342" s="42">
        <v>3</v>
      </c>
      <c r="H342" s="42">
        <v>0</v>
      </c>
      <c r="I342" s="42">
        <v>0</v>
      </c>
      <c r="J342" s="42">
        <v>0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6" t="s">
        <v>347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348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6" t="s">
        <v>349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1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350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351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352</v>
      </c>
      <c r="B348" s="42">
        <v>0</v>
      </c>
      <c r="C348" s="42">
        <v>0</v>
      </c>
      <c r="D348" s="42">
        <v>0</v>
      </c>
      <c r="E348" s="42">
        <v>32</v>
      </c>
      <c r="F348" s="42">
        <v>3</v>
      </c>
      <c r="G348" s="42">
        <v>6</v>
      </c>
      <c r="H348" s="42">
        <v>1</v>
      </c>
      <c r="I348" s="42">
        <v>0</v>
      </c>
      <c r="J348" s="42">
        <v>2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6" t="s">
        <v>353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354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355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356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357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358</v>
      </c>
      <c r="B354" s="42">
        <v>0</v>
      </c>
      <c r="C354" s="42">
        <v>0</v>
      </c>
      <c r="D354" s="42">
        <v>0</v>
      </c>
      <c r="E354" s="42">
        <v>3</v>
      </c>
      <c r="F354" s="42">
        <v>1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359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360</v>
      </c>
      <c r="B356" s="42">
        <v>1</v>
      </c>
      <c r="C356" s="42">
        <v>1</v>
      </c>
      <c r="D356" s="42">
        <v>0</v>
      </c>
      <c r="E356" s="42">
        <v>145</v>
      </c>
      <c r="F356" s="42">
        <v>2</v>
      </c>
      <c r="G356" s="42">
        <v>23</v>
      </c>
      <c r="H356" s="42">
        <v>160</v>
      </c>
      <c r="I356" s="42">
        <v>7</v>
      </c>
      <c r="J356" s="42">
        <v>39</v>
      </c>
      <c r="K356" s="42">
        <v>14</v>
      </c>
      <c r="L356" s="42">
        <v>7</v>
      </c>
      <c r="M356" s="42">
        <v>31</v>
      </c>
      <c r="N356" s="42">
        <v>0</v>
      </c>
      <c r="O356" s="42">
        <v>0</v>
      </c>
    </row>
    <row r="357" spans="1:15">
      <c r="A357" s="46" t="s">
        <v>361</v>
      </c>
      <c r="B357" s="42">
        <v>0</v>
      </c>
      <c r="C357" s="42">
        <v>0</v>
      </c>
      <c r="D357" s="42">
        <v>0</v>
      </c>
      <c r="E357" s="42">
        <v>26</v>
      </c>
      <c r="F357" s="42">
        <v>3</v>
      </c>
      <c r="G357" s="42">
        <v>3</v>
      </c>
      <c r="H357" s="42">
        <v>0</v>
      </c>
      <c r="I357" s="42">
        <v>1</v>
      </c>
      <c r="J357" s="42">
        <v>2</v>
      </c>
      <c r="K357" s="42">
        <v>1</v>
      </c>
      <c r="L357" s="42">
        <v>0</v>
      </c>
      <c r="M357" s="42">
        <v>3</v>
      </c>
      <c r="N357" s="42">
        <v>0</v>
      </c>
      <c r="O357" s="42">
        <v>0</v>
      </c>
    </row>
    <row r="358" spans="1:15">
      <c r="A358" s="46" t="s">
        <v>362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363</v>
      </c>
      <c r="B359" s="42">
        <v>0</v>
      </c>
      <c r="C359" s="42">
        <v>0</v>
      </c>
      <c r="D359" s="42">
        <v>0</v>
      </c>
      <c r="E359" s="42">
        <v>19</v>
      </c>
      <c r="F359" s="42">
        <v>0</v>
      </c>
      <c r="G359" s="42">
        <v>1</v>
      </c>
      <c r="H359" s="42">
        <v>0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364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365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6" t="s">
        <v>366</v>
      </c>
      <c r="B362" s="42">
        <v>1</v>
      </c>
      <c r="C362" s="42">
        <v>1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1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6" t="s">
        <v>367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6" t="s">
        <v>368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369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370</v>
      </c>
      <c r="B366" s="42">
        <v>0</v>
      </c>
      <c r="C366" s="42">
        <v>0</v>
      </c>
      <c r="D366" s="42">
        <v>0</v>
      </c>
      <c r="E366" s="42">
        <v>25</v>
      </c>
      <c r="F366" s="42">
        <v>3</v>
      </c>
      <c r="G366" s="42">
        <v>3</v>
      </c>
      <c r="H366" s="42">
        <v>3</v>
      </c>
      <c r="I366" s="42">
        <v>0</v>
      </c>
      <c r="J366" s="42">
        <v>4</v>
      </c>
      <c r="K366" s="42">
        <v>1</v>
      </c>
      <c r="L366" s="42">
        <v>6</v>
      </c>
      <c r="M366" s="42">
        <v>3</v>
      </c>
      <c r="N366" s="42">
        <v>0</v>
      </c>
      <c r="O366" s="42">
        <v>0</v>
      </c>
    </row>
    <row r="367" spans="1:15">
      <c r="A367" s="46" t="s">
        <v>371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6" t="s">
        <v>372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373</v>
      </c>
      <c r="B369" s="42">
        <v>0</v>
      </c>
      <c r="C369" s="42">
        <v>0</v>
      </c>
      <c r="D369" s="42">
        <v>1</v>
      </c>
      <c r="E369" s="42">
        <v>6</v>
      </c>
      <c r="F369" s="42">
        <v>0</v>
      </c>
      <c r="G369" s="42">
        <v>0</v>
      </c>
      <c r="H369" s="42">
        <v>0</v>
      </c>
      <c r="I369" s="42">
        <v>0</v>
      </c>
      <c r="J369" s="42">
        <v>2</v>
      </c>
      <c r="K369" s="42">
        <v>2</v>
      </c>
      <c r="L369" s="42">
        <v>0</v>
      </c>
      <c r="M369" s="42">
        <v>0</v>
      </c>
      <c r="N369" s="42">
        <v>1</v>
      </c>
      <c r="O369" s="42">
        <v>0</v>
      </c>
    </row>
    <row r="370" spans="1:15">
      <c r="A370" s="46" t="s">
        <v>374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375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376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1</v>
      </c>
      <c r="H372" s="42">
        <v>1</v>
      </c>
      <c r="I372" s="42">
        <v>1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377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2</v>
      </c>
      <c r="H373" s="42">
        <v>2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378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6" t="s">
        <v>379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380</v>
      </c>
      <c r="B376" s="42">
        <v>2</v>
      </c>
      <c r="C376" s="42">
        <v>2</v>
      </c>
      <c r="D376" s="42">
        <v>0</v>
      </c>
      <c r="E376" s="42">
        <v>92</v>
      </c>
      <c r="F376" s="42">
        <v>4</v>
      </c>
      <c r="G376" s="42">
        <v>20</v>
      </c>
      <c r="H376" s="42">
        <v>16</v>
      </c>
      <c r="I376" s="42">
        <v>2</v>
      </c>
      <c r="J376" s="42">
        <v>19</v>
      </c>
      <c r="K376" s="42">
        <v>4</v>
      </c>
      <c r="L376" s="42">
        <v>4</v>
      </c>
      <c r="M376" s="42">
        <v>5</v>
      </c>
      <c r="N376" s="42">
        <v>0</v>
      </c>
      <c r="O376" s="42">
        <v>0</v>
      </c>
    </row>
    <row r="377" spans="1:15">
      <c r="A377" s="46" t="s">
        <v>381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382</v>
      </c>
      <c r="B378" s="42">
        <v>7</v>
      </c>
      <c r="C378" s="42">
        <v>8</v>
      </c>
      <c r="D378" s="42">
        <v>0</v>
      </c>
      <c r="E378" s="42">
        <v>252</v>
      </c>
      <c r="F378" s="42">
        <v>6</v>
      </c>
      <c r="G378" s="42">
        <v>27</v>
      </c>
      <c r="H378" s="42">
        <v>72</v>
      </c>
      <c r="I378" s="42">
        <v>3</v>
      </c>
      <c r="J378" s="42">
        <v>51</v>
      </c>
      <c r="K378" s="42">
        <v>9</v>
      </c>
      <c r="L378" s="42">
        <v>30</v>
      </c>
      <c r="M378" s="42">
        <v>19</v>
      </c>
      <c r="N378" s="42">
        <v>0</v>
      </c>
      <c r="O378" s="42">
        <v>0</v>
      </c>
    </row>
    <row r="379" spans="1:15">
      <c r="A379" s="46" t="s">
        <v>383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384</v>
      </c>
      <c r="B380" s="42">
        <v>0</v>
      </c>
      <c r="C380" s="42">
        <v>0</v>
      </c>
      <c r="D380" s="42">
        <v>0</v>
      </c>
      <c r="E380" s="42">
        <v>52</v>
      </c>
      <c r="F380" s="42">
        <v>0</v>
      </c>
      <c r="G380" s="42">
        <v>0</v>
      </c>
      <c r="H380" s="42">
        <v>4</v>
      </c>
      <c r="I380" s="42">
        <v>0</v>
      </c>
      <c r="J380" s="42">
        <v>10</v>
      </c>
      <c r="K380" s="42">
        <v>2</v>
      </c>
      <c r="L380" s="42">
        <v>9</v>
      </c>
      <c r="M380" s="42">
        <v>8</v>
      </c>
      <c r="N380" s="42">
        <v>0</v>
      </c>
      <c r="O380" s="42">
        <v>0</v>
      </c>
    </row>
    <row r="381" spans="1:15">
      <c r="A381" s="46" t="s">
        <v>385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386</v>
      </c>
      <c r="B382" s="42">
        <v>0</v>
      </c>
      <c r="C382" s="42">
        <v>0</v>
      </c>
      <c r="D382" s="42">
        <v>0</v>
      </c>
      <c r="E382" s="42">
        <v>40</v>
      </c>
      <c r="F382" s="42">
        <v>3</v>
      </c>
      <c r="G382" s="42">
        <v>2</v>
      </c>
      <c r="H382" s="42">
        <v>6</v>
      </c>
      <c r="I382" s="42">
        <v>1</v>
      </c>
      <c r="J382" s="42">
        <v>2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>
      <c r="A383" s="46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388</v>
      </c>
      <c r="B384" s="42">
        <v>0</v>
      </c>
      <c r="C384" s="42">
        <v>0</v>
      </c>
      <c r="D384" s="42">
        <v>0</v>
      </c>
      <c r="E384" s="42">
        <v>71</v>
      </c>
      <c r="F384" s="42">
        <v>8</v>
      </c>
      <c r="G384" s="42">
        <v>9</v>
      </c>
      <c r="H384" s="42">
        <v>9</v>
      </c>
      <c r="I384" s="42">
        <v>1</v>
      </c>
      <c r="J384" s="42">
        <v>7</v>
      </c>
      <c r="K384" s="42">
        <v>2</v>
      </c>
      <c r="L384" s="42">
        <v>4</v>
      </c>
      <c r="M384" s="42">
        <v>1</v>
      </c>
      <c r="N384" s="42">
        <v>0</v>
      </c>
      <c r="O384" s="42">
        <v>0</v>
      </c>
    </row>
    <row r="385" spans="1:15">
      <c r="A385" s="46" t="s">
        <v>389</v>
      </c>
      <c r="B385" s="42">
        <v>0</v>
      </c>
      <c r="C385" s="42">
        <v>0</v>
      </c>
      <c r="D385" s="42">
        <v>0</v>
      </c>
      <c r="E385" s="42">
        <v>32</v>
      </c>
      <c r="F385" s="42">
        <v>6</v>
      </c>
      <c r="G385" s="42">
        <v>0</v>
      </c>
      <c r="H385" s="42">
        <v>1</v>
      </c>
      <c r="I385" s="42">
        <v>0</v>
      </c>
      <c r="J385" s="42">
        <v>2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>
      <c r="A386" s="46" t="s">
        <v>390</v>
      </c>
      <c r="B386" s="42">
        <v>0</v>
      </c>
      <c r="C386" s="42">
        <v>0</v>
      </c>
      <c r="D386" s="42">
        <v>0</v>
      </c>
      <c r="E386" s="42">
        <v>69</v>
      </c>
      <c r="F386" s="42">
        <v>5</v>
      </c>
      <c r="G386" s="42">
        <v>4</v>
      </c>
      <c r="H386" s="42">
        <v>5</v>
      </c>
      <c r="I386" s="42">
        <v>0</v>
      </c>
      <c r="J386" s="42">
        <v>4</v>
      </c>
      <c r="K386" s="42">
        <v>8</v>
      </c>
      <c r="L386" s="42">
        <v>12</v>
      </c>
      <c r="M386" s="42">
        <v>7</v>
      </c>
      <c r="N386" s="42">
        <v>0</v>
      </c>
      <c r="O386" s="42">
        <v>0</v>
      </c>
    </row>
    <row r="387" spans="1:15">
      <c r="A387" s="46" t="s">
        <v>391</v>
      </c>
      <c r="B387" s="42">
        <v>0</v>
      </c>
      <c r="C387" s="42">
        <v>0</v>
      </c>
      <c r="D387" s="42">
        <v>0</v>
      </c>
      <c r="E387" s="42">
        <v>21</v>
      </c>
      <c r="F387" s="42">
        <v>2</v>
      </c>
      <c r="G387" s="42">
        <v>2</v>
      </c>
      <c r="H387" s="42">
        <v>0</v>
      </c>
      <c r="I387" s="42">
        <v>0</v>
      </c>
      <c r="J387" s="42">
        <v>8</v>
      </c>
      <c r="K387" s="42">
        <v>5</v>
      </c>
      <c r="L387" s="42">
        <v>0</v>
      </c>
      <c r="M387" s="42">
        <v>12</v>
      </c>
      <c r="N387" s="42">
        <v>0</v>
      </c>
      <c r="O387" s="42">
        <v>0</v>
      </c>
    </row>
    <row r="388" spans="1:15">
      <c r="A388" s="46" t="s">
        <v>392</v>
      </c>
      <c r="B388" s="42">
        <v>0</v>
      </c>
      <c r="C388" s="42">
        <v>0</v>
      </c>
      <c r="D388" s="42">
        <v>0</v>
      </c>
      <c r="E388" s="42">
        <v>7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6" t="s">
        <v>393</v>
      </c>
      <c r="B389" s="42">
        <v>0</v>
      </c>
      <c r="C389" s="42">
        <v>0</v>
      </c>
      <c r="D389" s="42">
        <v>0</v>
      </c>
      <c r="E389" s="42">
        <v>2</v>
      </c>
      <c r="F389" s="42">
        <v>1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395</v>
      </c>
      <c r="B391" s="42">
        <v>0</v>
      </c>
      <c r="C391" s="42">
        <v>0</v>
      </c>
      <c r="D391" s="42">
        <v>0</v>
      </c>
      <c r="E391" s="42">
        <v>4</v>
      </c>
      <c r="F391" s="42">
        <v>0</v>
      </c>
      <c r="G391" s="42">
        <v>1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6" t="s">
        <v>396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398</v>
      </c>
      <c r="B394" s="42">
        <v>0</v>
      </c>
      <c r="C394" s="42">
        <v>0</v>
      </c>
      <c r="D394" s="42">
        <v>0</v>
      </c>
      <c r="E394" s="42">
        <v>43</v>
      </c>
      <c r="F394" s="42">
        <v>4</v>
      </c>
      <c r="G394" s="42">
        <v>3</v>
      </c>
      <c r="H394" s="42">
        <v>6</v>
      </c>
      <c r="I394" s="42">
        <v>1</v>
      </c>
      <c r="J394" s="42">
        <v>6</v>
      </c>
      <c r="K394" s="42">
        <v>1</v>
      </c>
      <c r="L394" s="42">
        <v>1</v>
      </c>
      <c r="M394" s="42">
        <v>1</v>
      </c>
      <c r="N394" s="42">
        <v>0</v>
      </c>
      <c r="O394" s="42">
        <v>0</v>
      </c>
    </row>
    <row r="395" spans="1:15">
      <c r="A395" s="46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400</v>
      </c>
      <c r="B396" s="42">
        <v>0</v>
      </c>
      <c r="C396" s="42">
        <v>0</v>
      </c>
      <c r="D396" s="42">
        <v>0</v>
      </c>
      <c r="E396" s="42">
        <v>4</v>
      </c>
      <c r="F396" s="42">
        <v>1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6" t="s">
        <v>401</v>
      </c>
      <c r="B397" s="42">
        <v>0</v>
      </c>
      <c r="C397" s="42">
        <v>0</v>
      </c>
      <c r="D397" s="42">
        <v>0</v>
      </c>
      <c r="E397" s="42">
        <v>14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6" t="s">
        <v>402</v>
      </c>
      <c r="B398" s="42">
        <v>0</v>
      </c>
      <c r="C398" s="42">
        <v>0</v>
      </c>
      <c r="D398" s="42">
        <v>0</v>
      </c>
      <c r="E398" s="42">
        <v>72</v>
      </c>
      <c r="F398" s="42">
        <v>5</v>
      </c>
      <c r="G398" s="42">
        <v>2</v>
      </c>
      <c r="H398" s="42">
        <v>11</v>
      </c>
      <c r="I398" s="42">
        <v>0</v>
      </c>
      <c r="J398" s="42">
        <v>2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>
      <c r="A399" s="46" t="s">
        <v>403</v>
      </c>
      <c r="B399" s="42">
        <v>0</v>
      </c>
      <c r="C399" s="42">
        <v>0</v>
      </c>
      <c r="D399" s="42">
        <v>0</v>
      </c>
      <c r="E399" s="42">
        <v>11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</v>
      </c>
      <c r="M399" s="42">
        <v>5</v>
      </c>
      <c r="N399" s="42">
        <v>0</v>
      </c>
      <c r="O399" s="42">
        <v>0</v>
      </c>
    </row>
    <row r="400" spans="1:15">
      <c r="A400" s="46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411</v>
      </c>
      <c r="B407" s="42">
        <v>0</v>
      </c>
      <c r="C407" s="42">
        <v>0</v>
      </c>
      <c r="D407" s="42">
        <v>0</v>
      </c>
      <c r="E407" s="42">
        <v>9</v>
      </c>
      <c r="F407" s="42">
        <v>3</v>
      </c>
      <c r="G407" s="42">
        <v>1</v>
      </c>
      <c r="H407" s="42">
        <v>3</v>
      </c>
      <c r="I407" s="42">
        <v>0</v>
      </c>
      <c r="J407" s="42">
        <v>2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>
      <c r="A408" s="46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>
      <c r="A411" s="46" t="s">
        <v>415</v>
      </c>
      <c r="B411" s="42">
        <v>4</v>
      </c>
      <c r="C411" s="42">
        <v>5</v>
      </c>
      <c r="D411" s="42">
        <v>0</v>
      </c>
      <c r="E411" s="42">
        <v>177</v>
      </c>
      <c r="F411" s="42">
        <v>0</v>
      </c>
      <c r="G411" s="42">
        <v>41</v>
      </c>
      <c r="H411" s="42">
        <v>143</v>
      </c>
      <c r="I411" s="42">
        <v>47</v>
      </c>
      <c r="J411" s="42">
        <v>44</v>
      </c>
      <c r="K411" s="42">
        <v>6</v>
      </c>
      <c r="L411" s="42">
        <v>31</v>
      </c>
      <c r="M411" s="42">
        <v>14</v>
      </c>
      <c r="N411" s="42">
        <v>0</v>
      </c>
      <c r="O411" s="42">
        <v>0</v>
      </c>
    </row>
    <row r="412" spans="1:15">
      <c r="A412" s="46" t="s">
        <v>416</v>
      </c>
      <c r="B412" s="42">
        <v>0</v>
      </c>
      <c r="C412" s="42">
        <v>0</v>
      </c>
      <c r="D412" s="42">
        <v>0</v>
      </c>
      <c r="E412" s="42">
        <v>12</v>
      </c>
      <c r="F412" s="42">
        <v>3</v>
      </c>
      <c r="G412" s="42">
        <v>1</v>
      </c>
      <c r="H412" s="42">
        <v>2</v>
      </c>
      <c r="I412" s="42">
        <v>0</v>
      </c>
      <c r="J412" s="42">
        <v>7</v>
      </c>
      <c r="K412" s="42">
        <v>1</v>
      </c>
      <c r="L412" s="42">
        <v>12</v>
      </c>
      <c r="M412" s="42">
        <v>4</v>
      </c>
      <c r="N412" s="42">
        <v>0</v>
      </c>
      <c r="O412" s="42">
        <v>0</v>
      </c>
    </row>
    <row r="413" spans="1:15">
      <c r="A413" s="46" t="s">
        <v>417</v>
      </c>
      <c r="B413" s="42">
        <v>0</v>
      </c>
      <c r="C413" s="42">
        <v>0</v>
      </c>
      <c r="D413" s="42">
        <v>0</v>
      </c>
      <c r="E413" s="42">
        <v>24</v>
      </c>
      <c r="F413" s="42">
        <v>3</v>
      </c>
      <c r="G413" s="42">
        <v>1</v>
      </c>
      <c r="H413" s="42">
        <v>2</v>
      </c>
      <c r="I413" s="42">
        <v>0</v>
      </c>
      <c r="J413" s="42">
        <v>1</v>
      </c>
      <c r="K413" s="42">
        <v>1</v>
      </c>
      <c r="L413" s="42">
        <v>1</v>
      </c>
      <c r="M413" s="42">
        <v>1</v>
      </c>
      <c r="N413" s="42">
        <v>0</v>
      </c>
      <c r="O413" s="42">
        <v>0</v>
      </c>
    </row>
    <row r="414" spans="1:15">
      <c r="A414" s="46" t="s">
        <v>418</v>
      </c>
      <c r="B414" s="42">
        <v>0</v>
      </c>
      <c r="C414" s="42">
        <v>0</v>
      </c>
      <c r="D414" s="42">
        <v>0</v>
      </c>
      <c r="E414" s="42">
        <v>8</v>
      </c>
      <c r="F414" s="42">
        <v>0</v>
      </c>
      <c r="G414" s="42">
        <v>1</v>
      </c>
      <c r="H414" s="42">
        <v>1</v>
      </c>
      <c r="I414" s="42">
        <v>0</v>
      </c>
      <c r="J414" s="42">
        <v>5</v>
      </c>
      <c r="K414" s="42">
        <v>1</v>
      </c>
      <c r="L414" s="42">
        <v>4</v>
      </c>
      <c r="M414" s="42">
        <v>1</v>
      </c>
      <c r="N414" s="42">
        <v>0</v>
      </c>
      <c r="O414" s="42">
        <v>0</v>
      </c>
    </row>
    <row r="415" spans="1:15">
      <c r="A415" s="46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420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1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421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6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6" t="s">
        <v>425</v>
      </c>
      <c r="B421" s="42">
        <v>0</v>
      </c>
      <c r="C421" s="42">
        <v>0</v>
      </c>
      <c r="D421" s="42">
        <v>0</v>
      </c>
      <c r="E421" s="42">
        <v>2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427</v>
      </c>
      <c r="B423" s="42">
        <v>0</v>
      </c>
      <c r="C423" s="42">
        <v>0</v>
      </c>
      <c r="D423" s="42">
        <v>0</v>
      </c>
      <c r="E423" s="42">
        <v>9</v>
      </c>
      <c r="F423" s="42">
        <v>5</v>
      </c>
      <c r="G423" s="42">
        <v>0</v>
      </c>
      <c r="H423" s="42">
        <v>2</v>
      </c>
      <c r="I423" s="42">
        <v>1</v>
      </c>
      <c r="J423" s="42">
        <v>2</v>
      </c>
      <c r="K423" s="42">
        <v>4</v>
      </c>
      <c r="L423" s="42">
        <v>0</v>
      </c>
      <c r="M423" s="42">
        <v>1</v>
      </c>
      <c r="N423" s="42">
        <v>0</v>
      </c>
      <c r="O423" s="42">
        <v>0</v>
      </c>
    </row>
    <row r="424" spans="1:15">
      <c r="A424" s="46" t="s">
        <v>428</v>
      </c>
      <c r="B424" s="42">
        <v>0</v>
      </c>
      <c r="C424" s="42">
        <v>0</v>
      </c>
      <c r="D424" s="42">
        <v>0</v>
      </c>
      <c r="E424" s="42">
        <v>10</v>
      </c>
      <c r="F424" s="42">
        <v>2</v>
      </c>
      <c r="G424" s="42">
        <v>6</v>
      </c>
      <c r="H424" s="42">
        <v>6</v>
      </c>
      <c r="I424" s="42">
        <v>0</v>
      </c>
      <c r="J424" s="42">
        <v>2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>
      <c r="A425" s="46" t="s">
        <v>429</v>
      </c>
      <c r="B425" s="42">
        <v>0</v>
      </c>
      <c r="C425" s="42">
        <v>0</v>
      </c>
      <c r="D425" s="42">
        <v>0</v>
      </c>
      <c r="E425" s="42">
        <v>12</v>
      </c>
      <c r="F425" s="42">
        <v>0</v>
      </c>
      <c r="G425" s="42">
        <v>0</v>
      </c>
      <c r="H425" s="42">
        <v>2</v>
      </c>
      <c r="I425" s="42">
        <v>0</v>
      </c>
      <c r="J425" s="42">
        <v>1</v>
      </c>
      <c r="K425" s="42">
        <v>0</v>
      </c>
      <c r="L425" s="42">
        <v>0</v>
      </c>
      <c r="M425" s="42">
        <v>2</v>
      </c>
      <c r="N425" s="42">
        <v>0</v>
      </c>
      <c r="O425" s="42">
        <v>0</v>
      </c>
    </row>
    <row r="426" spans="1:15">
      <c r="A426" s="46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6" t="s">
        <v>434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6" t="s">
        <v>435</v>
      </c>
      <c r="B431" s="42">
        <v>2</v>
      </c>
      <c r="C431" s="42">
        <v>2</v>
      </c>
      <c r="D431" s="42">
        <v>0</v>
      </c>
      <c r="E431" s="42">
        <v>41</v>
      </c>
      <c r="F431" s="42">
        <v>0</v>
      </c>
      <c r="G431" s="42">
        <v>9</v>
      </c>
      <c r="H431" s="42">
        <v>20</v>
      </c>
      <c r="I431" s="42">
        <v>3</v>
      </c>
      <c r="J431" s="42">
        <v>18</v>
      </c>
      <c r="K431" s="42">
        <v>1</v>
      </c>
      <c r="L431" s="42">
        <v>4</v>
      </c>
      <c r="M431" s="42">
        <v>1</v>
      </c>
      <c r="N431" s="42">
        <v>0</v>
      </c>
      <c r="O431" s="42">
        <v>0</v>
      </c>
    </row>
    <row r="432" spans="1:15">
      <c r="A432" s="46" t="s">
        <v>436</v>
      </c>
      <c r="B432" s="42">
        <v>5</v>
      </c>
      <c r="C432" s="42">
        <v>5</v>
      </c>
      <c r="D432" s="42">
        <v>0</v>
      </c>
      <c r="E432" s="42">
        <v>56</v>
      </c>
      <c r="F432" s="42">
        <v>2</v>
      </c>
      <c r="G432" s="42">
        <v>8</v>
      </c>
      <c r="H432" s="42">
        <v>63</v>
      </c>
      <c r="I432" s="42">
        <v>18</v>
      </c>
      <c r="J432" s="42">
        <v>22</v>
      </c>
      <c r="K432" s="42">
        <v>3</v>
      </c>
      <c r="L432" s="42">
        <v>2</v>
      </c>
      <c r="M432" s="42">
        <v>20</v>
      </c>
      <c r="N432" s="42">
        <v>0</v>
      </c>
      <c r="O432" s="42">
        <v>0</v>
      </c>
    </row>
    <row r="433" spans="1:15">
      <c r="A433" s="46" t="s">
        <v>437</v>
      </c>
      <c r="B433" s="42">
        <v>0</v>
      </c>
      <c r="C433" s="42">
        <v>0</v>
      </c>
      <c r="D433" s="42">
        <v>0</v>
      </c>
      <c r="E433" s="42">
        <v>21</v>
      </c>
      <c r="F433" s="42">
        <v>0</v>
      </c>
      <c r="G433" s="42">
        <v>0</v>
      </c>
      <c r="H433" s="42">
        <v>4</v>
      </c>
      <c r="I433" s="42">
        <v>1</v>
      </c>
      <c r="J433" s="42">
        <v>1</v>
      </c>
      <c r="K433" s="42">
        <v>0</v>
      </c>
      <c r="L433" s="42">
        <v>1</v>
      </c>
      <c r="M433" s="42">
        <v>7</v>
      </c>
      <c r="N433" s="42">
        <v>0</v>
      </c>
      <c r="O433" s="42">
        <v>0</v>
      </c>
    </row>
    <row r="434" spans="1:15">
      <c r="A434" s="46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440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443</v>
      </c>
      <c r="B439" s="42">
        <v>0</v>
      </c>
      <c r="C439" s="42">
        <v>0</v>
      </c>
      <c r="D439" s="42">
        <v>0</v>
      </c>
      <c r="E439" s="42">
        <v>0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1</v>
      </c>
      <c r="H440" s="42">
        <v>0</v>
      </c>
      <c r="I440" s="42">
        <v>0</v>
      </c>
      <c r="J440" s="42">
        <v>3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6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3</v>
      </c>
      <c r="H443" s="42">
        <v>0</v>
      </c>
      <c r="I443" s="42">
        <v>0</v>
      </c>
      <c r="J443" s="42">
        <v>1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451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452</v>
      </c>
      <c r="B448" s="42">
        <v>0</v>
      </c>
      <c r="C448" s="42">
        <v>0</v>
      </c>
      <c r="D448" s="42">
        <v>0</v>
      </c>
      <c r="E448" s="42">
        <v>16</v>
      </c>
      <c r="F448" s="42">
        <v>4</v>
      </c>
      <c r="G448" s="42">
        <v>0</v>
      </c>
      <c r="H448" s="42">
        <v>1</v>
      </c>
      <c r="I448" s="42">
        <v>1</v>
      </c>
      <c r="J448" s="42">
        <v>2</v>
      </c>
      <c r="K448" s="42">
        <v>1</v>
      </c>
      <c r="L448" s="42">
        <v>1</v>
      </c>
      <c r="M448" s="42">
        <v>1</v>
      </c>
      <c r="N448" s="42">
        <v>0</v>
      </c>
      <c r="O448" s="42">
        <v>0</v>
      </c>
    </row>
    <row r="449" spans="1:15">
      <c r="A449" s="46" t="s">
        <v>453</v>
      </c>
      <c r="B449" s="42">
        <v>0</v>
      </c>
      <c r="C449" s="42">
        <v>0</v>
      </c>
      <c r="D449" s="42">
        <v>0</v>
      </c>
      <c r="E449" s="42">
        <v>54</v>
      </c>
      <c r="F449" s="42">
        <v>11</v>
      </c>
      <c r="G449" s="42">
        <v>2</v>
      </c>
      <c r="H449" s="42">
        <v>5</v>
      </c>
      <c r="I449" s="42">
        <v>1</v>
      </c>
      <c r="J449" s="42">
        <v>3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>
      <c r="A450" s="46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455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0</v>
      </c>
      <c r="H451" s="42">
        <v>3</v>
      </c>
      <c r="I451" s="42">
        <v>0</v>
      </c>
      <c r="J451" s="42">
        <v>4</v>
      </c>
      <c r="K451" s="42">
        <v>1</v>
      </c>
      <c r="L451" s="42">
        <v>3</v>
      </c>
      <c r="M451" s="42">
        <v>2</v>
      </c>
      <c r="N451" s="42">
        <v>0</v>
      </c>
      <c r="O451" s="42">
        <v>0</v>
      </c>
    </row>
    <row r="452" spans="1:15">
      <c r="A452" s="46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>
      <c r="A453" s="46" t="s">
        <v>457</v>
      </c>
      <c r="B453" s="42">
        <v>0</v>
      </c>
      <c r="C453" s="42">
        <v>0</v>
      </c>
      <c r="D453" s="42">
        <v>0</v>
      </c>
      <c r="E453" s="42">
        <v>8</v>
      </c>
      <c r="F453" s="42">
        <v>0</v>
      </c>
      <c r="G453" s="42">
        <v>0</v>
      </c>
      <c r="H453" s="42">
        <v>2</v>
      </c>
      <c r="I453" s="42">
        <v>0</v>
      </c>
      <c r="J453" s="42">
        <v>0</v>
      </c>
      <c r="K453" s="42">
        <v>1</v>
      </c>
      <c r="L453" s="42">
        <v>2</v>
      </c>
      <c r="M453" s="42">
        <v>5</v>
      </c>
      <c r="N453" s="42">
        <v>0</v>
      </c>
      <c r="O453" s="42">
        <v>0</v>
      </c>
    </row>
    <row r="454" spans="1:15">
      <c r="A454" s="46" t="s">
        <v>458</v>
      </c>
      <c r="B454" s="42">
        <v>2</v>
      </c>
      <c r="C454" s="42">
        <v>2</v>
      </c>
      <c r="D454" s="42">
        <v>0</v>
      </c>
      <c r="E454" s="42">
        <v>22</v>
      </c>
      <c r="F454" s="42">
        <v>2</v>
      </c>
      <c r="G454" s="42">
        <v>4</v>
      </c>
      <c r="H454" s="42">
        <v>11</v>
      </c>
      <c r="I454" s="42">
        <v>6</v>
      </c>
      <c r="J454" s="42">
        <v>11</v>
      </c>
      <c r="K454" s="42">
        <v>0</v>
      </c>
      <c r="L454" s="42">
        <v>4</v>
      </c>
      <c r="M454" s="42">
        <v>2</v>
      </c>
      <c r="N454" s="42">
        <v>0</v>
      </c>
      <c r="O454" s="42">
        <v>0</v>
      </c>
    </row>
    <row r="455" spans="1:15">
      <c r="A455" s="46" t="s">
        <v>459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1</v>
      </c>
      <c r="H455" s="42">
        <v>0</v>
      </c>
      <c r="I455" s="42">
        <v>0</v>
      </c>
      <c r="J455" s="42">
        <v>1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6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461</v>
      </c>
      <c r="B457" s="42">
        <v>0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6" t="s">
        <v>462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1</v>
      </c>
      <c r="H458" s="42">
        <v>1</v>
      </c>
      <c r="I458" s="42">
        <v>0</v>
      </c>
      <c r="J458" s="42">
        <v>0</v>
      </c>
      <c r="K458" s="42">
        <v>0</v>
      </c>
      <c r="L458" s="42">
        <v>0</v>
      </c>
      <c r="M458" s="42">
        <v>1</v>
      </c>
      <c r="N458" s="42">
        <v>0</v>
      </c>
      <c r="O458" s="42">
        <v>0</v>
      </c>
    </row>
    <row r="459" spans="1:15">
      <c r="A459" s="46" t="s">
        <v>463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6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8</v>
      </c>
      <c r="I460" s="42">
        <v>0</v>
      </c>
      <c r="J460" s="42">
        <v>4</v>
      </c>
      <c r="K460" s="42">
        <v>0</v>
      </c>
      <c r="L460" s="42">
        <v>2</v>
      </c>
      <c r="M460" s="42">
        <v>3</v>
      </c>
      <c r="N460" s="42">
        <v>0</v>
      </c>
      <c r="O460" s="42">
        <v>0</v>
      </c>
    </row>
    <row r="461" spans="1:15">
      <c r="A461" s="46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468</v>
      </c>
      <c r="B464" s="42">
        <v>0</v>
      </c>
      <c r="C464" s="42">
        <v>0</v>
      </c>
      <c r="D464" s="42">
        <v>0</v>
      </c>
      <c r="E464" s="42">
        <v>71</v>
      </c>
      <c r="F464" s="42">
        <v>2</v>
      </c>
      <c r="G464" s="42">
        <v>6</v>
      </c>
      <c r="H464" s="42">
        <v>13</v>
      </c>
      <c r="I464" s="42">
        <v>1</v>
      </c>
      <c r="J464" s="42">
        <v>17</v>
      </c>
      <c r="K464" s="42">
        <v>3</v>
      </c>
      <c r="L464" s="42">
        <v>23</v>
      </c>
      <c r="M464" s="42">
        <v>9</v>
      </c>
      <c r="N464" s="42">
        <v>0</v>
      </c>
      <c r="O464" s="42">
        <v>1</v>
      </c>
    </row>
    <row r="465" spans="1:15">
      <c r="A465" s="46" t="s">
        <v>469</v>
      </c>
      <c r="B465" s="42">
        <v>1</v>
      </c>
      <c r="C465" s="42">
        <v>1</v>
      </c>
      <c r="D465" s="42">
        <v>0</v>
      </c>
      <c r="E465" s="42">
        <v>145</v>
      </c>
      <c r="F465" s="42">
        <v>1</v>
      </c>
      <c r="G465" s="42">
        <v>31</v>
      </c>
      <c r="H465" s="42">
        <v>37</v>
      </c>
      <c r="I465" s="42">
        <v>2</v>
      </c>
      <c r="J465" s="42">
        <v>35</v>
      </c>
      <c r="K465" s="42">
        <v>5</v>
      </c>
      <c r="L465" s="42">
        <v>11</v>
      </c>
      <c r="M465" s="42">
        <v>21</v>
      </c>
      <c r="N465" s="42">
        <v>0</v>
      </c>
      <c r="O465" s="42">
        <v>0</v>
      </c>
    </row>
    <row r="466" spans="1:15">
      <c r="A466" s="46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472</v>
      </c>
      <c r="B468" s="42">
        <v>0</v>
      </c>
      <c r="C468" s="42">
        <v>0</v>
      </c>
      <c r="D468" s="42">
        <v>0</v>
      </c>
      <c r="E468" s="42">
        <v>6</v>
      </c>
      <c r="F468" s="42">
        <v>0</v>
      </c>
      <c r="G468" s="42">
        <v>1</v>
      </c>
      <c r="H468" s="42">
        <v>0</v>
      </c>
      <c r="I468" s="42">
        <v>0</v>
      </c>
      <c r="J468" s="42">
        <v>2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473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1</v>
      </c>
      <c r="M469" s="42">
        <v>0</v>
      </c>
      <c r="N469" s="42">
        <v>0</v>
      </c>
      <c r="O469" s="42">
        <v>0</v>
      </c>
    </row>
    <row r="470" spans="1:15">
      <c r="A470" s="46" t="s">
        <v>474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3</v>
      </c>
      <c r="H470" s="42">
        <v>1</v>
      </c>
      <c r="I470" s="42">
        <v>0</v>
      </c>
      <c r="J470" s="42">
        <v>0</v>
      </c>
      <c r="K470" s="42">
        <v>0</v>
      </c>
      <c r="L470" s="42">
        <v>6</v>
      </c>
      <c r="M470" s="42">
        <v>2</v>
      </c>
      <c r="N470" s="42">
        <v>0</v>
      </c>
      <c r="O470" s="42">
        <v>0</v>
      </c>
    </row>
    <row r="471" spans="1:15">
      <c r="A471" s="46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477</v>
      </c>
      <c r="B473" s="42">
        <v>1</v>
      </c>
      <c r="C473" s="42">
        <v>1</v>
      </c>
      <c r="D473" s="42">
        <v>0</v>
      </c>
      <c r="E473" s="42">
        <v>11</v>
      </c>
      <c r="F473" s="42">
        <v>0</v>
      </c>
      <c r="G473" s="42">
        <v>0</v>
      </c>
      <c r="H473" s="42">
        <v>2</v>
      </c>
      <c r="I473" s="42">
        <v>0</v>
      </c>
      <c r="J473" s="42">
        <v>1</v>
      </c>
      <c r="K473" s="42">
        <v>0</v>
      </c>
      <c r="L473" s="42">
        <v>0</v>
      </c>
      <c r="M473" s="42">
        <v>1</v>
      </c>
      <c r="N473" s="42">
        <v>0</v>
      </c>
      <c r="O473" s="42">
        <v>0</v>
      </c>
    </row>
    <row r="474" spans="1:15">
      <c r="A474" s="46" t="s">
        <v>478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0</v>
      </c>
      <c r="L474" s="42">
        <v>2</v>
      </c>
      <c r="M474" s="42">
        <v>0</v>
      </c>
      <c r="N474" s="42">
        <v>0</v>
      </c>
      <c r="O474" s="42">
        <v>0</v>
      </c>
    </row>
    <row r="475" spans="1:15">
      <c r="A475" s="46" t="s">
        <v>479</v>
      </c>
      <c r="B475" s="42">
        <v>0</v>
      </c>
      <c r="C475" s="42">
        <v>0</v>
      </c>
      <c r="D475" s="42">
        <v>0</v>
      </c>
      <c r="E475" s="42">
        <v>12</v>
      </c>
      <c r="F475" s="42">
        <v>3</v>
      </c>
      <c r="G475" s="42">
        <v>1</v>
      </c>
      <c r="H475" s="42">
        <v>0</v>
      </c>
      <c r="I475" s="42">
        <v>0</v>
      </c>
      <c r="J475" s="42">
        <v>1</v>
      </c>
      <c r="K475" s="42">
        <v>0</v>
      </c>
      <c r="L475" s="42">
        <v>1</v>
      </c>
      <c r="M475" s="42">
        <v>2</v>
      </c>
      <c r="N475" s="42">
        <v>0</v>
      </c>
      <c r="O475" s="42">
        <v>0</v>
      </c>
    </row>
    <row r="476" spans="1:15">
      <c r="A476" s="46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483</v>
      </c>
      <c r="B479" s="42">
        <v>0</v>
      </c>
      <c r="C479" s="42">
        <v>0</v>
      </c>
      <c r="D479" s="42">
        <v>0</v>
      </c>
      <c r="E479" s="42">
        <v>14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6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>
      <c r="A482" s="46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490</v>
      </c>
      <c r="B486" s="42">
        <v>0</v>
      </c>
      <c r="C486" s="42">
        <v>0</v>
      </c>
      <c r="D486" s="42">
        <v>0</v>
      </c>
      <c r="E486" s="42">
        <v>103</v>
      </c>
      <c r="F486" s="42">
        <v>8</v>
      </c>
      <c r="G486" s="42">
        <v>5</v>
      </c>
      <c r="H486" s="42">
        <v>52</v>
      </c>
      <c r="I486" s="42">
        <v>1</v>
      </c>
      <c r="J486" s="42">
        <v>10</v>
      </c>
      <c r="K486" s="42">
        <v>9</v>
      </c>
      <c r="L486" s="42">
        <v>23</v>
      </c>
      <c r="M486" s="42">
        <v>13</v>
      </c>
      <c r="N486" s="42">
        <v>0</v>
      </c>
      <c r="O486" s="42">
        <v>0</v>
      </c>
    </row>
    <row r="487" spans="1:15">
      <c r="A487" s="46" t="s">
        <v>491</v>
      </c>
      <c r="B487" s="42">
        <v>1</v>
      </c>
      <c r="C487" s="42">
        <v>1</v>
      </c>
      <c r="D487" s="42">
        <v>0</v>
      </c>
      <c r="E487" s="42">
        <v>98</v>
      </c>
      <c r="F487" s="42">
        <v>1</v>
      </c>
      <c r="G487" s="42">
        <v>5</v>
      </c>
      <c r="H487" s="42">
        <v>10</v>
      </c>
      <c r="I487" s="42">
        <v>1</v>
      </c>
      <c r="J487" s="42">
        <v>15</v>
      </c>
      <c r="K487" s="42">
        <v>5</v>
      </c>
      <c r="L487" s="42">
        <v>5</v>
      </c>
      <c r="M487" s="42">
        <v>1</v>
      </c>
      <c r="N487" s="42">
        <v>0</v>
      </c>
      <c r="O487" s="42">
        <v>0</v>
      </c>
    </row>
    <row r="488" spans="1:15">
      <c r="A488" s="46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2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495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496</v>
      </c>
      <c r="B492" s="42">
        <v>0</v>
      </c>
      <c r="C492" s="42">
        <v>0</v>
      </c>
      <c r="D492" s="42">
        <v>0</v>
      </c>
      <c r="E492" s="42">
        <v>65</v>
      </c>
      <c r="F492" s="42">
        <v>4</v>
      </c>
      <c r="G492" s="42">
        <v>3</v>
      </c>
      <c r="H492" s="42">
        <v>14</v>
      </c>
      <c r="I492" s="42">
        <v>0</v>
      </c>
      <c r="J492" s="42">
        <v>6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>
      <c r="A493" s="46" t="s">
        <v>497</v>
      </c>
      <c r="B493" s="42">
        <v>0</v>
      </c>
      <c r="C493" s="42">
        <v>0</v>
      </c>
      <c r="D493" s="42">
        <v>0</v>
      </c>
      <c r="E493" s="42">
        <v>13</v>
      </c>
      <c r="F493" s="42">
        <v>1</v>
      </c>
      <c r="G493" s="42">
        <v>4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498</v>
      </c>
      <c r="B494" s="42">
        <v>1</v>
      </c>
      <c r="C494" s="42">
        <v>1</v>
      </c>
      <c r="D494" s="42">
        <v>0</v>
      </c>
      <c r="E494" s="42">
        <v>2</v>
      </c>
      <c r="F494" s="42">
        <v>0</v>
      </c>
      <c r="G494" s="42">
        <v>1</v>
      </c>
      <c r="H494" s="42">
        <v>0</v>
      </c>
      <c r="I494" s="42">
        <v>0</v>
      </c>
      <c r="J494" s="42">
        <v>3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>
      <c r="A495" s="46" t="s">
        <v>499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500</v>
      </c>
      <c r="B496" s="42">
        <v>0</v>
      </c>
      <c r="C496" s="42">
        <v>0</v>
      </c>
      <c r="D496" s="42">
        <v>0</v>
      </c>
      <c r="E496" s="42">
        <v>12</v>
      </c>
      <c r="F496" s="42">
        <v>0</v>
      </c>
      <c r="G496" s="42">
        <v>1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501</v>
      </c>
      <c r="B497" s="42">
        <v>7</v>
      </c>
      <c r="C497" s="42">
        <v>7</v>
      </c>
      <c r="D497" s="42">
        <v>2</v>
      </c>
      <c r="E497" s="42">
        <v>100</v>
      </c>
      <c r="F497" s="42">
        <v>1</v>
      </c>
      <c r="G497" s="42">
        <v>10</v>
      </c>
      <c r="H497" s="42">
        <v>269</v>
      </c>
      <c r="I497" s="42">
        <v>51</v>
      </c>
      <c r="J497" s="42">
        <v>53</v>
      </c>
      <c r="K497" s="42">
        <v>10</v>
      </c>
      <c r="L497" s="42">
        <v>2</v>
      </c>
      <c r="M497" s="42">
        <v>12</v>
      </c>
      <c r="N497" s="42">
        <v>2</v>
      </c>
      <c r="O497" s="42">
        <v>0</v>
      </c>
    </row>
    <row r="498" spans="1:15">
      <c r="A498" s="46" t="s">
        <v>502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6" t="s">
        <v>508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513</v>
      </c>
      <c r="B509" s="42">
        <v>0</v>
      </c>
      <c r="C509" s="42">
        <v>0</v>
      </c>
      <c r="D509" s="42">
        <v>0</v>
      </c>
      <c r="E509" s="42">
        <v>213</v>
      </c>
      <c r="F509" s="42">
        <v>0</v>
      </c>
      <c r="G509" s="42">
        <v>2</v>
      </c>
      <c r="H509" s="42">
        <v>15</v>
      </c>
      <c r="I509" s="42">
        <v>2</v>
      </c>
      <c r="J509" s="42">
        <v>9</v>
      </c>
      <c r="K509" s="42">
        <v>0</v>
      </c>
      <c r="L509" s="42">
        <v>2</v>
      </c>
      <c r="M509" s="42">
        <v>5</v>
      </c>
      <c r="N509" s="42">
        <v>0</v>
      </c>
      <c r="O509" s="42">
        <v>0</v>
      </c>
    </row>
    <row r="510" spans="1:15">
      <c r="A510" s="43" t="s">
        <v>528</v>
      </c>
      <c r="B510" s="43">
        <v>135</v>
      </c>
      <c r="C510" s="43">
        <v>145</v>
      </c>
      <c r="D510" s="43">
        <v>5</v>
      </c>
      <c r="E510" s="43">
        <v>8525</v>
      </c>
      <c r="F510" s="43">
        <v>338</v>
      </c>
      <c r="G510" s="43">
        <v>1071</v>
      </c>
      <c r="H510" s="43">
        <v>5022</v>
      </c>
      <c r="I510" s="43">
        <v>886</v>
      </c>
      <c r="J510" s="43">
        <v>2006</v>
      </c>
      <c r="K510" s="43">
        <v>415</v>
      </c>
      <c r="L510" s="43">
        <v>832</v>
      </c>
      <c r="M510" s="43">
        <v>921</v>
      </c>
      <c r="N510" s="43">
        <v>5</v>
      </c>
      <c r="O510" s="43">
        <v>2</v>
      </c>
    </row>
    <row r="512" spans="1:15">
      <c r="A512" s="81" t="str">
        <f>GERAL!B20</f>
        <v>FONTE: SIP/PROCERGS - Atualizado em 02 de Fevereiro de 2020.</v>
      </c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</row>
    <row r="513" spans="1:15">
      <c r="A513" s="82" t="s">
        <v>14</v>
      </c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4"/>
    </row>
    <row r="514" spans="1:15" ht="32.450000000000003" customHeight="1">
      <c r="A514" s="85" t="s">
        <v>15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</row>
    <row r="515" spans="1:15" ht="32.450000000000003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</row>
    <row r="517" spans="1:15" hidden="1" outlineLevel="1"/>
    <row r="518" spans="1:15" hidden="1" outlineLevel="1"/>
    <row r="519" spans="1:15" hidden="1" outlineLevel="1"/>
    <row r="520" spans="1:15" hidden="1" outlineLevel="1"/>
    <row r="521" spans="1:15" hidden="1" outlineLevel="1">
      <c r="A521" t="s">
        <v>531</v>
      </c>
      <c r="B521" s="69">
        <f>SUM(JAN!B510,)</f>
        <v>135</v>
      </c>
      <c r="C521" s="69">
        <f>SUM(JAN!C510,)</f>
        <v>145</v>
      </c>
      <c r="D521" s="69">
        <f>SUM(JAN!D510,)</f>
        <v>5</v>
      </c>
      <c r="E521" s="69">
        <f>SUM(JAN!E510,)</f>
        <v>8525</v>
      </c>
      <c r="F521" s="69">
        <f>SUM(JAN!F510,)</f>
        <v>338</v>
      </c>
      <c r="G521" s="69">
        <f>SUM(JAN!G510,)</f>
        <v>1071</v>
      </c>
      <c r="H521" s="69">
        <f>SUM(JAN!H510,)</f>
        <v>5022</v>
      </c>
      <c r="I521" s="69">
        <f>SUM(JAN!I510,)</f>
        <v>886</v>
      </c>
      <c r="J521" s="69">
        <f>SUM(JAN!J510,)</f>
        <v>2006</v>
      </c>
      <c r="K521" s="69">
        <f>SUM(JAN!K510,)</f>
        <v>415</v>
      </c>
      <c r="L521" s="69">
        <f>SUM(JAN!L510,)</f>
        <v>832</v>
      </c>
      <c r="M521" s="69">
        <f>SUM(JAN!M510,)</f>
        <v>921</v>
      </c>
      <c r="N521" s="69">
        <f>SUM(JAN!N510,)</f>
        <v>5</v>
      </c>
      <c r="O521" s="69">
        <f>SUM(JAN!O510,)</f>
        <v>2</v>
      </c>
    </row>
    <row r="522" spans="1:15" collapsed="1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515"/>
  <sheetViews>
    <sheetView workbookViewId="0">
      <selection activeCell="T15" sqref="T15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16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548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9" t="s">
        <v>570</v>
      </c>
      <c r="B5" s="89"/>
      <c r="C5" s="89"/>
      <c r="D5" s="89"/>
      <c r="E5" s="89"/>
      <c r="F5" s="89"/>
      <c r="G5" s="89"/>
      <c r="H5" s="89"/>
      <c r="I5" s="89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41" t="s">
        <v>558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519</v>
      </c>
      <c r="C12" s="44" t="s">
        <v>4</v>
      </c>
      <c r="D12" s="44" t="s">
        <v>520</v>
      </c>
      <c r="E12" s="44" t="s">
        <v>521</v>
      </c>
      <c r="F12" s="44" t="s">
        <v>6</v>
      </c>
      <c r="G12" s="44" t="s">
        <v>555</v>
      </c>
      <c r="H12" s="44" t="s">
        <v>522</v>
      </c>
      <c r="I12" s="44" t="s">
        <v>523</v>
      </c>
      <c r="J12" s="44" t="s">
        <v>524</v>
      </c>
      <c r="K12" s="44" t="s">
        <v>525</v>
      </c>
      <c r="L12" s="44" t="s">
        <v>527</v>
      </c>
      <c r="M12" s="44" t="s">
        <v>526</v>
      </c>
      <c r="N12" s="44" t="s">
        <v>556</v>
      </c>
      <c r="O12" s="44" t="s">
        <v>557</v>
      </c>
    </row>
    <row r="13" spans="1:15">
      <c r="A13" s="68" t="s">
        <v>17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18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2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19</v>
      </c>
      <c r="B15" s="42">
        <v>0</v>
      </c>
      <c r="C15" s="42">
        <v>0</v>
      </c>
      <c r="D15" s="42">
        <v>0</v>
      </c>
      <c r="E15" s="42">
        <v>3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20</v>
      </c>
      <c r="B16" s="42">
        <v>0</v>
      </c>
      <c r="C16" s="42">
        <v>0</v>
      </c>
      <c r="D16" s="42">
        <v>0</v>
      </c>
      <c r="E16" s="42">
        <v>3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1</v>
      </c>
      <c r="N16" s="42">
        <v>0</v>
      </c>
      <c r="O16" s="42">
        <v>0</v>
      </c>
    </row>
    <row r="17" spans="1:15">
      <c r="A17" s="46" t="s">
        <v>21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22</v>
      </c>
      <c r="B18" s="42">
        <v>0</v>
      </c>
      <c r="C18" s="42">
        <v>0</v>
      </c>
      <c r="D18" s="42">
        <v>0</v>
      </c>
      <c r="E18" s="42">
        <v>91</v>
      </c>
      <c r="F18" s="42">
        <v>6</v>
      </c>
      <c r="G18" s="42">
        <v>2</v>
      </c>
      <c r="H18" s="42">
        <v>18</v>
      </c>
      <c r="I18" s="42">
        <v>0</v>
      </c>
      <c r="J18" s="42">
        <v>11</v>
      </c>
      <c r="K18" s="42">
        <v>4</v>
      </c>
      <c r="L18" s="42">
        <v>7</v>
      </c>
      <c r="M18" s="42">
        <v>3</v>
      </c>
      <c r="N18" s="42">
        <v>0</v>
      </c>
      <c r="O18" s="42">
        <v>0</v>
      </c>
    </row>
    <row r="19" spans="1:15">
      <c r="A19" s="46" t="s">
        <v>23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24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25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28</v>
      </c>
      <c r="B24" s="42">
        <v>6</v>
      </c>
      <c r="C24" s="42">
        <v>7</v>
      </c>
      <c r="D24" s="42">
        <v>0</v>
      </c>
      <c r="E24" s="42">
        <v>99</v>
      </c>
      <c r="F24" s="42">
        <v>0</v>
      </c>
      <c r="G24" s="42">
        <v>22</v>
      </c>
      <c r="H24" s="42">
        <v>212</v>
      </c>
      <c r="I24" s="42">
        <v>62</v>
      </c>
      <c r="J24" s="42">
        <v>21</v>
      </c>
      <c r="K24" s="42">
        <v>4</v>
      </c>
      <c r="L24" s="42">
        <v>3</v>
      </c>
      <c r="M24" s="42">
        <v>19</v>
      </c>
      <c r="N24" s="42">
        <v>0</v>
      </c>
      <c r="O24" s="42">
        <v>0</v>
      </c>
    </row>
    <row r="25" spans="1:15">
      <c r="A25" s="46" t="s">
        <v>29</v>
      </c>
      <c r="B25" s="42">
        <v>1</v>
      </c>
      <c r="C25" s="42">
        <v>1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30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32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33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2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6" t="s">
        <v>34</v>
      </c>
      <c r="B30" s="42">
        <v>0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6" t="s">
        <v>35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36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37</v>
      </c>
      <c r="B33" s="42">
        <v>0</v>
      </c>
      <c r="C33" s="42">
        <v>0</v>
      </c>
      <c r="D33" s="42">
        <v>0</v>
      </c>
      <c r="E33" s="42">
        <v>3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6" t="s">
        <v>38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39</v>
      </c>
      <c r="B35" s="42">
        <v>0</v>
      </c>
      <c r="C35" s="42">
        <v>0</v>
      </c>
      <c r="D35" s="42">
        <v>0</v>
      </c>
      <c r="E35" s="42">
        <v>43</v>
      </c>
      <c r="F35" s="42">
        <v>1</v>
      </c>
      <c r="G35" s="42">
        <v>3</v>
      </c>
      <c r="H35" s="42">
        <v>2</v>
      </c>
      <c r="I35" s="42">
        <v>0</v>
      </c>
      <c r="J35" s="42">
        <v>2</v>
      </c>
      <c r="K35" s="42">
        <v>3</v>
      </c>
      <c r="L35" s="42">
        <v>20</v>
      </c>
      <c r="M35" s="42">
        <v>5</v>
      </c>
      <c r="N35" s="42">
        <v>0</v>
      </c>
      <c r="O35" s="42">
        <v>0</v>
      </c>
    </row>
    <row r="36" spans="1:15">
      <c r="A36" s="46" t="s">
        <v>40</v>
      </c>
      <c r="B36" s="42">
        <v>0</v>
      </c>
      <c r="C36" s="42">
        <v>0</v>
      </c>
      <c r="D36" s="42">
        <v>0</v>
      </c>
      <c r="E36" s="42">
        <v>8</v>
      </c>
      <c r="F36" s="42">
        <v>1</v>
      </c>
      <c r="G36" s="42">
        <v>1</v>
      </c>
      <c r="H36" s="42">
        <v>1</v>
      </c>
      <c r="I36" s="42">
        <v>0</v>
      </c>
      <c r="J36" s="42">
        <v>1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41</v>
      </c>
      <c r="B37" s="42">
        <v>0</v>
      </c>
      <c r="C37" s="42">
        <v>0</v>
      </c>
      <c r="D37" s="42">
        <v>0</v>
      </c>
      <c r="E37" s="42">
        <v>4</v>
      </c>
      <c r="F37" s="42">
        <v>0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2</v>
      </c>
      <c r="N37" s="42">
        <v>0</v>
      </c>
      <c r="O37" s="42">
        <v>0</v>
      </c>
    </row>
    <row r="38" spans="1:15">
      <c r="A38" s="46" t="s">
        <v>42</v>
      </c>
      <c r="B38" s="42">
        <v>0</v>
      </c>
      <c r="C38" s="42">
        <v>0</v>
      </c>
      <c r="D38" s="42">
        <v>0</v>
      </c>
      <c r="E38" s="42">
        <v>9</v>
      </c>
      <c r="F38" s="42">
        <v>0</v>
      </c>
      <c r="G38" s="42">
        <v>1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</row>
    <row r="39" spans="1:15">
      <c r="A39" s="46" t="s">
        <v>43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44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2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45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46</v>
      </c>
      <c r="B42" s="42">
        <v>2</v>
      </c>
      <c r="C42" s="42">
        <v>2</v>
      </c>
      <c r="D42" s="42">
        <v>0</v>
      </c>
      <c r="E42" s="42">
        <v>76</v>
      </c>
      <c r="F42" s="42">
        <v>6</v>
      </c>
      <c r="G42" s="42">
        <v>2</v>
      </c>
      <c r="H42" s="42">
        <v>20</v>
      </c>
      <c r="I42" s="42">
        <v>0</v>
      </c>
      <c r="J42" s="42">
        <v>7</v>
      </c>
      <c r="K42" s="42">
        <v>2</v>
      </c>
      <c r="L42" s="42">
        <v>8</v>
      </c>
      <c r="M42" s="42">
        <v>20</v>
      </c>
      <c r="N42" s="42">
        <v>0</v>
      </c>
      <c r="O42" s="42">
        <v>1</v>
      </c>
    </row>
    <row r="43" spans="1:15">
      <c r="A43" s="46" t="s">
        <v>47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4</v>
      </c>
      <c r="H43" s="42">
        <v>15</v>
      </c>
      <c r="I43" s="42">
        <v>0</v>
      </c>
      <c r="J43" s="42">
        <v>5</v>
      </c>
      <c r="K43" s="42">
        <v>2</v>
      </c>
      <c r="L43" s="42">
        <v>1</v>
      </c>
      <c r="M43" s="42">
        <v>4</v>
      </c>
      <c r="N43" s="42">
        <v>0</v>
      </c>
      <c r="O43" s="42">
        <v>0</v>
      </c>
    </row>
    <row r="44" spans="1:15">
      <c r="A44" s="46" t="s">
        <v>48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49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51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52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53</v>
      </c>
      <c r="B49" s="42">
        <v>0</v>
      </c>
      <c r="C49" s="42">
        <v>0</v>
      </c>
      <c r="D49" s="42">
        <v>0</v>
      </c>
      <c r="E49" s="42">
        <v>13</v>
      </c>
      <c r="F49" s="42">
        <v>1</v>
      </c>
      <c r="G49" s="42">
        <v>0</v>
      </c>
      <c r="H49" s="42">
        <v>1</v>
      </c>
      <c r="I49" s="42">
        <v>0</v>
      </c>
      <c r="J49" s="42">
        <v>4</v>
      </c>
      <c r="K49" s="42">
        <v>3</v>
      </c>
      <c r="L49" s="42">
        <v>6</v>
      </c>
      <c r="M49" s="42">
        <v>1</v>
      </c>
      <c r="N49" s="42">
        <v>0</v>
      </c>
      <c r="O49" s="42">
        <v>0</v>
      </c>
    </row>
    <row r="50" spans="1:15">
      <c r="A50" s="46" t="s">
        <v>54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55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56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57</v>
      </c>
      <c r="B53" s="42">
        <v>0</v>
      </c>
      <c r="C53" s="42">
        <v>0</v>
      </c>
      <c r="D53" s="42">
        <v>0</v>
      </c>
      <c r="E53" s="42">
        <v>4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6" t="s">
        <v>58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59</v>
      </c>
      <c r="B55" s="42">
        <v>0</v>
      </c>
      <c r="C55" s="42">
        <v>0</v>
      </c>
      <c r="D55" s="42">
        <v>0</v>
      </c>
      <c r="E55" s="42">
        <v>54</v>
      </c>
      <c r="F55" s="42">
        <v>0</v>
      </c>
      <c r="G55" s="42">
        <v>9</v>
      </c>
      <c r="H55" s="42">
        <v>12</v>
      </c>
      <c r="I55" s="42">
        <v>5</v>
      </c>
      <c r="J55" s="42">
        <v>20</v>
      </c>
      <c r="K55" s="42">
        <v>3</v>
      </c>
      <c r="L55" s="42">
        <v>16</v>
      </c>
      <c r="M55" s="42">
        <v>13</v>
      </c>
      <c r="N55" s="42">
        <v>0</v>
      </c>
      <c r="O55" s="42">
        <v>0</v>
      </c>
    </row>
    <row r="56" spans="1:15">
      <c r="A56" s="46" t="s">
        <v>60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61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62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63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64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65</v>
      </c>
      <c r="B61" s="42">
        <v>1</v>
      </c>
      <c r="C61" s="42">
        <v>1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>
      <c r="A62" s="46" t="s">
        <v>66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1</v>
      </c>
      <c r="H62" s="42">
        <v>1</v>
      </c>
      <c r="I62" s="42">
        <v>0</v>
      </c>
      <c r="J62" s="42">
        <v>2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>
      <c r="A63" s="46" t="s">
        <v>67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68</v>
      </c>
      <c r="B64" s="42">
        <v>0</v>
      </c>
      <c r="C64" s="42">
        <v>0</v>
      </c>
      <c r="D64" s="42">
        <v>0</v>
      </c>
      <c r="E64" s="42">
        <v>4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7</v>
      </c>
      <c r="M64" s="42">
        <v>2</v>
      </c>
      <c r="N64" s="42">
        <v>0</v>
      </c>
      <c r="O64" s="42">
        <v>0</v>
      </c>
    </row>
    <row r="65" spans="1:15">
      <c r="A65" s="46" t="s">
        <v>69</v>
      </c>
      <c r="B65" s="42">
        <v>0</v>
      </c>
      <c r="C65" s="42">
        <v>0</v>
      </c>
      <c r="D65" s="42">
        <v>0</v>
      </c>
      <c r="E65" s="42">
        <v>2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70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71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72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73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6" t="s">
        <v>74</v>
      </c>
      <c r="B70" s="42">
        <v>1</v>
      </c>
      <c r="C70" s="42">
        <v>2</v>
      </c>
      <c r="D70" s="42">
        <v>0</v>
      </c>
      <c r="E70" s="42">
        <v>15</v>
      </c>
      <c r="F70" s="42">
        <v>1</v>
      </c>
      <c r="G70" s="42">
        <v>1</v>
      </c>
      <c r="H70" s="42">
        <v>1</v>
      </c>
      <c r="I70" s="42">
        <v>0</v>
      </c>
      <c r="J70" s="42">
        <v>1</v>
      </c>
      <c r="K70" s="42">
        <v>2</v>
      </c>
      <c r="L70" s="42">
        <v>3</v>
      </c>
      <c r="M70" s="42">
        <v>1</v>
      </c>
      <c r="N70" s="42">
        <v>0</v>
      </c>
      <c r="O70" s="42">
        <v>0</v>
      </c>
    </row>
    <row r="71" spans="1:15">
      <c r="A71" s="46" t="s">
        <v>75</v>
      </c>
      <c r="B71" s="42">
        <v>0</v>
      </c>
      <c r="C71" s="42">
        <v>0</v>
      </c>
      <c r="D71" s="42">
        <v>0</v>
      </c>
      <c r="E71" s="42">
        <v>23</v>
      </c>
      <c r="F71" s="42">
        <v>0</v>
      </c>
      <c r="G71" s="42">
        <v>0</v>
      </c>
      <c r="H71" s="42">
        <v>2</v>
      </c>
      <c r="I71" s="42">
        <v>0</v>
      </c>
      <c r="J71" s="42">
        <v>8</v>
      </c>
      <c r="K71" s="42">
        <v>3</v>
      </c>
      <c r="L71" s="42">
        <v>5</v>
      </c>
      <c r="M71" s="42">
        <v>1</v>
      </c>
      <c r="N71" s="42">
        <v>0</v>
      </c>
      <c r="O71" s="42">
        <v>0</v>
      </c>
    </row>
    <row r="72" spans="1:15">
      <c r="A72" s="46" t="s">
        <v>76</v>
      </c>
      <c r="B72" s="42">
        <v>0</v>
      </c>
      <c r="C72" s="42">
        <v>0</v>
      </c>
      <c r="D72" s="42">
        <v>0</v>
      </c>
      <c r="E72" s="42">
        <v>8</v>
      </c>
      <c r="F72" s="42">
        <v>2</v>
      </c>
      <c r="G72" s="42">
        <v>0</v>
      </c>
      <c r="H72" s="42">
        <v>2</v>
      </c>
      <c r="I72" s="42">
        <v>0</v>
      </c>
      <c r="J72" s="42">
        <v>5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77</v>
      </c>
      <c r="B73" s="42">
        <v>0</v>
      </c>
      <c r="C73" s="42">
        <v>0</v>
      </c>
      <c r="D73" s="42">
        <v>0</v>
      </c>
      <c r="E73" s="42">
        <v>51</v>
      </c>
      <c r="F73" s="42">
        <v>4</v>
      </c>
      <c r="G73" s="42">
        <v>8</v>
      </c>
      <c r="H73" s="42">
        <v>5</v>
      </c>
      <c r="I73" s="42">
        <v>0</v>
      </c>
      <c r="J73" s="42">
        <v>8</v>
      </c>
      <c r="K73" s="42">
        <v>1</v>
      </c>
      <c r="L73" s="42">
        <v>8</v>
      </c>
      <c r="M73" s="42">
        <v>12</v>
      </c>
      <c r="N73" s="42">
        <v>0</v>
      </c>
      <c r="O73" s="42">
        <v>0</v>
      </c>
    </row>
    <row r="74" spans="1:15">
      <c r="A74" s="46" t="s">
        <v>78</v>
      </c>
      <c r="B74" s="42">
        <v>1</v>
      </c>
      <c r="C74" s="42">
        <v>1</v>
      </c>
      <c r="D74" s="42">
        <v>1</v>
      </c>
      <c r="E74" s="42">
        <v>72</v>
      </c>
      <c r="F74" s="42">
        <v>1</v>
      </c>
      <c r="G74" s="42">
        <v>20</v>
      </c>
      <c r="H74" s="42">
        <v>102</v>
      </c>
      <c r="I74" s="42">
        <v>27</v>
      </c>
      <c r="J74" s="42">
        <v>35</v>
      </c>
      <c r="K74" s="42">
        <v>1</v>
      </c>
      <c r="L74" s="42">
        <v>4</v>
      </c>
      <c r="M74" s="42">
        <v>23</v>
      </c>
      <c r="N74" s="42">
        <v>1</v>
      </c>
      <c r="O74" s="42">
        <v>0</v>
      </c>
    </row>
    <row r="75" spans="1:15">
      <c r="A75" s="46" t="s">
        <v>79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80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81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82</v>
      </c>
      <c r="B78" s="42">
        <v>1</v>
      </c>
      <c r="C78" s="42">
        <v>1</v>
      </c>
      <c r="D78" s="42">
        <v>0</v>
      </c>
      <c r="E78" s="42">
        <v>68</v>
      </c>
      <c r="F78" s="42">
        <v>4</v>
      </c>
      <c r="G78" s="42">
        <v>2</v>
      </c>
      <c r="H78" s="42">
        <v>5</v>
      </c>
      <c r="I78" s="42">
        <v>0</v>
      </c>
      <c r="J78" s="42">
        <v>11</v>
      </c>
      <c r="K78" s="42">
        <v>3</v>
      </c>
      <c r="L78" s="42">
        <v>5</v>
      </c>
      <c r="M78" s="42">
        <v>3</v>
      </c>
      <c r="N78" s="42">
        <v>0</v>
      </c>
      <c r="O78" s="42">
        <v>0</v>
      </c>
    </row>
    <row r="79" spans="1:15">
      <c r="A79" s="46" t="s">
        <v>83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84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6" t="s">
        <v>85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86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87</v>
      </c>
      <c r="B83" s="42">
        <v>0</v>
      </c>
      <c r="C83" s="42">
        <v>0</v>
      </c>
      <c r="D83" s="42">
        <v>0</v>
      </c>
      <c r="E83" s="42">
        <v>10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>
      <c r="A84" s="46" t="s">
        <v>88</v>
      </c>
      <c r="B84" s="42">
        <v>0</v>
      </c>
      <c r="C84" s="42">
        <v>0</v>
      </c>
      <c r="D84" s="42">
        <v>0</v>
      </c>
      <c r="E84" s="42">
        <v>66</v>
      </c>
      <c r="F84" s="42">
        <v>1</v>
      </c>
      <c r="G84" s="42">
        <v>21</v>
      </c>
      <c r="H84" s="42">
        <v>17</v>
      </c>
      <c r="I84" s="42">
        <v>7</v>
      </c>
      <c r="J84" s="42">
        <v>17</v>
      </c>
      <c r="K84" s="42">
        <v>2</v>
      </c>
      <c r="L84" s="42">
        <v>3</v>
      </c>
      <c r="M84" s="42">
        <v>1</v>
      </c>
      <c r="N84" s="42">
        <v>0</v>
      </c>
      <c r="O84" s="42">
        <v>0</v>
      </c>
    </row>
    <row r="85" spans="1:15">
      <c r="A85" s="46" t="s">
        <v>89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>
      <c r="A86" s="46" t="s">
        <v>90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91</v>
      </c>
      <c r="B87" s="42">
        <v>0</v>
      </c>
      <c r="C87" s="42">
        <v>0</v>
      </c>
      <c r="D87" s="42">
        <v>0</v>
      </c>
      <c r="E87" s="42">
        <v>16</v>
      </c>
      <c r="F87" s="42">
        <v>2</v>
      </c>
      <c r="G87" s="42">
        <v>5</v>
      </c>
      <c r="H87" s="42">
        <v>9</v>
      </c>
      <c r="I87" s="42">
        <v>1</v>
      </c>
      <c r="J87" s="42">
        <v>1</v>
      </c>
      <c r="K87" s="42">
        <v>1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6" t="s">
        <v>92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93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6" t="s">
        <v>94</v>
      </c>
      <c r="B90" s="42">
        <v>0</v>
      </c>
      <c r="C90" s="42">
        <v>0</v>
      </c>
      <c r="D90" s="42">
        <v>0</v>
      </c>
      <c r="E90" s="42">
        <v>58</v>
      </c>
      <c r="F90" s="42">
        <v>0</v>
      </c>
      <c r="G90" s="42">
        <v>1</v>
      </c>
      <c r="H90" s="42">
        <v>5</v>
      </c>
      <c r="I90" s="42">
        <v>0</v>
      </c>
      <c r="J90" s="42">
        <v>8</v>
      </c>
      <c r="K90" s="42">
        <v>3</v>
      </c>
      <c r="L90" s="42">
        <v>2</v>
      </c>
      <c r="M90" s="42">
        <v>1</v>
      </c>
      <c r="N90" s="42">
        <v>0</v>
      </c>
      <c r="O90" s="42">
        <v>0</v>
      </c>
    </row>
    <row r="91" spans="1:15">
      <c r="A91" s="46" t="s">
        <v>95</v>
      </c>
      <c r="B91" s="42">
        <v>0</v>
      </c>
      <c r="C91" s="42">
        <v>0</v>
      </c>
      <c r="D91" s="42">
        <v>0</v>
      </c>
      <c r="E91" s="42">
        <v>21</v>
      </c>
      <c r="F91" s="42">
        <v>9</v>
      </c>
      <c r="G91" s="42">
        <v>3</v>
      </c>
      <c r="H91" s="42">
        <v>4</v>
      </c>
      <c r="I91" s="42">
        <v>0</v>
      </c>
      <c r="J91" s="42">
        <v>3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>
      <c r="A92" s="46" t="s">
        <v>96</v>
      </c>
      <c r="B92" s="42">
        <v>4</v>
      </c>
      <c r="C92" s="42">
        <v>5</v>
      </c>
      <c r="D92" s="42">
        <v>0</v>
      </c>
      <c r="E92" s="42">
        <v>266</v>
      </c>
      <c r="F92" s="42">
        <v>3</v>
      </c>
      <c r="G92" s="42">
        <v>47</v>
      </c>
      <c r="H92" s="42">
        <v>306</v>
      </c>
      <c r="I92" s="42">
        <v>53</v>
      </c>
      <c r="J92" s="42">
        <v>59</v>
      </c>
      <c r="K92" s="42">
        <v>9</v>
      </c>
      <c r="L92" s="42">
        <v>11</v>
      </c>
      <c r="M92" s="42">
        <v>56</v>
      </c>
      <c r="N92" s="42">
        <v>0</v>
      </c>
      <c r="O92" s="42">
        <v>0</v>
      </c>
    </row>
    <row r="93" spans="1:15">
      <c r="A93" s="46" t="s">
        <v>97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98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99</v>
      </c>
      <c r="B95" s="42">
        <v>0</v>
      </c>
      <c r="C95" s="42">
        <v>0</v>
      </c>
      <c r="D95" s="42">
        <v>0</v>
      </c>
      <c r="E95" s="42">
        <v>152</v>
      </c>
      <c r="F95" s="42">
        <v>1</v>
      </c>
      <c r="G95" s="42">
        <v>9</v>
      </c>
      <c r="H95" s="42">
        <v>47</v>
      </c>
      <c r="I95" s="42">
        <v>1</v>
      </c>
      <c r="J95" s="42">
        <v>37</v>
      </c>
      <c r="K95" s="42">
        <v>5</v>
      </c>
      <c r="L95" s="42">
        <v>9</v>
      </c>
      <c r="M95" s="42">
        <v>27</v>
      </c>
      <c r="N95" s="42">
        <v>0</v>
      </c>
      <c r="O95" s="42">
        <v>0</v>
      </c>
    </row>
    <row r="96" spans="1:15">
      <c r="A96" s="46" t="s">
        <v>100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101</v>
      </c>
      <c r="B97" s="42">
        <v>0</v>
      </c>
      <c r="C97" s="42">
        <v>0</v>
      </c>
      <c r="D97" s="42">
        <v>0</v>
      </c>
      <c r="E97" s="42">
        <v>7</v>
      </c>
      <c r="F97" s="42">
        <v>2</v>
      </c>
      <c r="G97" s="42">
        <v>2</v>
      </c>
      <c r="H97" s="42">
        <v>11</v>
      </c>
      <c r="I97" s="42">
        <v>1</v>
      </c>
      <c r="J97" s="42">
        <v>4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6" t="s">
        <v>102</v>
      </c>
      <c r="B98" s="42">
        <v>2</v>
      </c>
      <c r="C98" s="42">
        <v>2</v>
      </c>
      <c r="D98" s="42">
        <v>0</v>
      </c>
      <c r="E98" s="42">
        <v>2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103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104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6" t="s">
        <v>105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106</v>
      </c>
      <c r="B102" s="42">
        <v>2</v>
      </c>
      <c r="C102" s="42">
        <v>2</v>
      </c>
      <c r="D102" s="42">
        <v>0</v>
      </c>
      <c r="E102" s="42">
        <v>57</v>
      </c>
      <c r="F102" s="42">
        <v>1</v>
      </c>
      <c r="G102" s="42">
        <v>5</v>
      </c>
      <c r="H102" s="42">
        <v>6</v>
      </c>
      <c r="I102" s="42">
        <v>2</v>
      </c>
      <c r="J102" s="42">
        <v>8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>
      <c r="A103" s="46" t="s">
        <v>107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0</v>
      </c>
      <c r="H103" s="42">
        <v>1</v>
      </c>
      <c r="I103" s="42">
        <v>2</v>
      </c>
      <c r="J103" s="42">
        <v>2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>
      <c r="A104" s="46" t="s">
        <v>108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109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6" t="s">
        <v>110</v>
      </c>
      <c r="B106" s="42">
        <v>0</v>
      </c>
      <c r="C106" s="42">
        <v>0</v>
      </c>
      <c r="D106" s="42">
        <v>0</v>
      </c>
      <c r="E106" s="42">
        <v>1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111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6" t="s">
        <v>112</v>
      </c>
      <c r="B108" s="42">
        <v>5</v>
      </c>
      <c r="C108" s="42">
        <v>5</v>
      </c>
      <c r="D108" s="42">
        <v>0</v>
      </c>
      <c r="E108" s="42">
        <v>269</v>
      </c>
      <c r="F108" s="42">
        <v>2</v>
      </c>
      <c r="G108" s="42">
        <v>83</v>
      </c>
      <c r="H108" s="42">
        <v>141</v>
      </c>
      <c r="I108" s="42">
        <v>30</v>
      </c>
      <c r="J108" s="42">
        <v>120</v>
      </c>
      <c r="K108" s="42">
        <v>16</v>
      </c>
      <c r="L108" s="42">
        <v>14</v>
      </c>
      <c r="M108" s="42">
        <v>18</v>
      </c>
      <c r="N108" s="42">
        <v>0</v>
      </c>
      <c r="O108" s="42">
        <v>0</v>
      </c>
    </row>
    <row r="109" spans="1:15">
      <c r="A109" s="46" t="s">
        <v>113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114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115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116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117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2</v>
      </c>
      <c r="I113" s="42">
        <v>0</v>
      </c>
      <c r="J113" s="42">
        <v>0</v>
      </c>
      <c r="K113" s="42">
        <v>1</v>
      </c>
      <c r="L113" s="42">
        <v>0</v>
      </c>
      <c r="M113" s="42">
        <v>3</v>
      </c>
      <c r="N113" s="42">
        <v>0</v>
      </c>
      <c r="O113" s="42">
        <v>0</v>
      </c>
    </row>
    <row r="114" spans="1:15">
      <c r="A114" s="46" t="s">
        <v>118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>
      <c r="A115" s="46" t="s">
        <v>119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6" t="s">
        <v>120</v>
      </c>
      <c r="B116" s="42">
        <v>0</v>
      </c>
      <c r="C116" s="42">
        <v>0</v>
      </c>
      <c r="D116" s="42">
        <v>0</v>
      </c>
      <c r="E116" s="42">
        <v>10</v>
      </c>
      <c r="F116" s="42">
        <v>0</v>
      </c>
      <c r="G116" s="42">
        <v>0</v>
      </c>
      <c r="H116" s="42">
        <v>1</v>
      </c>
      <c r="I116" s="42">
        <v>0</v>
      </c>
      <c r="J116" s="42">
        <v>0</v>
      </c>
      <c r="K116" s="42">
        <v>0</v>
      </c>
      <c r="L116" s="42">
        <v>3</v>
      </c>
      <c r="M116" s="42">
        <v>9</v>
      </c>
      <c r="N116" s="42">
        <v>0</v>
      </c>
      <c r="O116" s="42">
        <v>0</v>
      </c>
    </row>
    <row r="117" spans="1:15">
      <c r="A117" s="46" t="s">
        <v>121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122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1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123</v>
      </c>
      <c r="B119" s="42">
        <v>0</v>
      </c>
      <c r="C119" s="42">
        <v>0</v>
      </c>
      <c r="D119" s="42">
        <v>0</v>
      </c>
      <c r="E119" s="42">
        <v>6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124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125</v>
      </c>
      <c r="B121" s="42">
        <v>2</v>
      </c>
      <c r="C121" s="42">
        <v>2</v>
      </c>
      <c r="D121" s="42">
        <v>0</v>
      </c>
      <c r="E121" s="42">
        <v>31</v>
      </c>
      <c r="F121" s="42">
        <v>0</v>
      </c>
      <c r="G121" s="42">
        <v>0</v>
      </c>
      <c r="H121" s="42">
        <v>12</v>
      </c>
      <c r="I121" s="42">
        <v>0</v>
      </c>
      <c r="J121" s="42">
        <v>7</v>
      </c>
      <c r="K121" s="42">
        <v>2</v>
      </c>
      <c r="L121" s="42">
        <v>2</v>
      </c>
      <c r="M121" s="42">
        <v>7</v>
      </c>
      <c r="N121" s="42">
        <v>0</v>
      </c>
      <c r="O121" s="42">
        <v>0</v>
      </c>
    </row>
    <row r="122" spans="1:15">
      <c r="A122" s="46" t="s">
        <v>126</v>
      </c>
      <c r="B122" s="42">
        <v>0</v>
      </c>
      <c r="C122" s="42">
        <v>0</v>
      </c>
      <c r="D122" s="42">
        <v>0</v>
      </c>
      <c r="E122" s="42">
        <v>1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127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128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129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130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6" t="s">
        <v>131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132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133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134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135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136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137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6" t="s">
        <v>138</v>
      </c>
      <c r="B134" s="42">
        <v>1</v>
      </c>
      <c r="C134" s="42">
        <v>1</v>
      </c>
      <c r="D134" s="42">
        <v>0</v>
      </c>
      <c r="E134" s="42">
        <v>3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>
      <c r="A135" s="46" t="s">
        <v>139</v>
      </c>
      <c r="B135" s="42">
        <v>0</v>
      </c>
      <c r="C135" s="42">
        <v>0</v>
      </c>
      <c r="D135" s="42">
        <v>0</v>
      </c>
      <c r="E135" s="42">
        <v>4</v>
      </c>
      <c r="F135" s="42">
        <v>1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140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141</v>
      </c>
      <c r="B137" s="42">
        <v>0</v>
      </c>
      <c r="C137" s="42">
        <v>0</v>
      </c>
      <c r="D137" s="42">
        <v>0</v>
      </c>
      <c r="E137" s="42">
        <v>64</v>
      </c>
      <c r="F137" s="42">
        <v>7</v>
      </c>
      <c r="G137" s="42">
        <v>5</v>
      </c>
      <c r="H137" s="42">
        <v>25</v>
      </c>
      <c r="I137" s="42">
        <v>3</v>
      </c>
      <c r="J137" s="42">
        <v>9</v>
      </c>
      <c r="K137" s="42">
        <v>1</v>
      </c>
      <c r="L137" s="42">
        <v>0</v>
      </c>
      <c r="M137" s="42">
        <v>2</v>
      </c>
      <c r="N137" s="42">
        <v>0</v>
      </c>
      <c r="O137" s="42">
        <v>0</v>
      </c>
    </row>
    <row r="138" spans="1:15">
      <c r="A138" s="46" t="s">
        <v>142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143</v>
      </c>
      <c r="B139" s="42">
        <v>0</v>
      </c>
      <c r="C139" s="42">
        <v>0</v>
      </c>
      <c r="D139" s="42">
        <v>0</v>
      </c>
      <c r="E139" s="42">
        <v>5</v>
      </c>
      <c r="F139" s="42">
        <v>0</v>
      </c>
      <c r="G139" s="42">
        <v>1</v>
      </c>
      <c r="H139" s="42">
        <v>2</v>
      </c>
      <c r="I139" s="42">
        <v>0</v>
      </c>
      <c r="J139" s="42">
        <v>3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144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145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146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147</v>
      </c>
      <c r="B143" s="42">
        <v>1</v>
      </c>
      <c r="C143" s="42">
        <v>1</v>
      </c>
      <c r="D143" s="42">
        <v>0</v>
      </c>
      <c r="E143" s="42">
        <v>1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148</v>
      </c>
      <c r="B144" s="42">
        <v>0</v>
      </c>
      <c r="C144" s="42">
        <v>0</v>
      </c>
      <c r="D144" s="42">
        <v>0</v>
      </c>
      <c r="E144" s="42">
        <v>15</v>
      </c>
      <c r="F144" s="42">
        <v>1</v>
      </c>
      <c r="G144" s="42">
        <v>1</v>
      </c>
      <c r="H144" s="42">
        <v>2</v>
      </c>
      <c r="I144" s="42">
        <v>0</v>
      </c>
      <c r="J144" s="42">
        <v>0</v>
      </c>
      <c r="K144" s="42">
        <v>0</v>
      </c>
      <c r="L144" s="42">
        <v>14</v>
      </c>
      <c r="M144" s="42">
        <v>0</v>
      </c>
      <c r="N144" s="42">
        <v>0</v>
      </c>
      <c r="O144" s="42">
        <v>0</v>
      </c>
    </row>
    <row r="145" spans="1:15">
      <c r="A145" s="46" t="s">
        <v>149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150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151</v>
      </c>
      <c r="B147" s="42">
        <v>0</v>
      </c>
      <c r="C147" s="42">
        <v>0</v>
      </c>
      <c r="D147" s="42">
        <v>0</v>
      </c>
      <c r="E147" s="42">
        <v>3</v>
      </c>
      <c r="F147" s="42">
        <v>0</v>
      </c>
      <c r="G147" s="42">
        <v>0</v>
      </c>
      <c r="H147" s="42">
        <v>0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152</v>
      </c>
      <c r="B148" s="42">
        <v>2</v>
      </c>
      <c r="C148" s="42">
        <v>2</v>
      </c>
      <c r="D148" s="42">
        <v>0</v>
      </c>
      <c r="E148" s="42">
        <v>40</v>
      </c>
      <c r="F148" s="42">
        <v>3</v>
      </c>
      <c r="G148" s="42">
        <v>3</v>
      </c>
      <c r="H148" s="42">
        <v>12</v>
      </c>
      <c r="I148" s="42">
        <v>0</v>
      </c>
      <c r="J148" s="42">
        <v>7</v>
      </c>
      <c r="K148" s="42">
        <v>2</v>
      </c>
      <c r="L148" s="42">
        <v>2</v>
      </c>
      <c r="M148" s="42">
        <v>1</v>
      </c>
      <c r="N148" s="42">
        <v>0</v>
      </c>
      <c r="O148" s="42">
        <v>0</v>
      </c>
    </row>
    <row r="149" spans="1:15">
      <c r="A149" s="46" t="s">
        <v>153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154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155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156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157</v>
      </c>
      <c r="B153" s="42">
        <v>0</v>
      </c>
      <c r="C153" s="42">
        <v>0</v>
      </c>
      <c r="D153" s="42">
        <v>0</v>
      </c>
      <c r="E153" s="42">
        <v>25</v>
      </c>
      <c r="F153" s="42">
        <v>1</v>
      </c>
      <c r="G153" s="42">
        <v>3</v>
      </c>
      <c r="H153" s="42">
        <v>13</v>
      </c>
      <c r="I153" s="42">
        <v>1</v>
      </c>
      <c r="J153" s="42">
        <v>8</v>
      </c>
      <c r="K153" s="42">
        <v>0</v>
      </c>
      <c r="L153" s="42">
        <v>4</v>
      </c>
      <c r="M153" s="42">
        <v>4</v>
      </c>
      <c r="N153" s="42">
        <v>0</v>
      </c>
      <c r="O153" s="42">
        <v>0</v>
      </c>
    </row>
    <row r="154" spans="1:15">
      <c r="A154" s="46" t="s">
        <v>158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1</v>
      </c>
      <c r="I154" s="42">
        <v>0</v>
      </c>
      <c r="J154" s="42">
        <v>3</v>
      </c>
      <c r="K154" s="42">
        <v>2</v>
      </c>
      <c r="L154" s="42">
        <v>0</v>
      </c>
      <c r="M154" s="42">
        <v>2</v>
      </c>
      <c r="N154" s="42">
        <v>0</v>
      </c>
      <c r="O154" s="42">
        <v>0</v>
      </c>
    </row>
    <row r="155" spans="1:15">
      <c r="A155" s="46" t="s">
        <v>159</v>
      </c>
      <c r="B155" s="42">
        <v>0</v>
      </c>
      <c r="C155" s="42">
        <v>0</v>
      </c>
      <c r="D155" s="42">
        <v>0</v>
      </c>
      <c r="E155" s="42">
        <v>9</v>
      </c>
      <c r="F155" s="42">
        <v>1</v>
      </c>
      <c r="G155" s="42">
        <v>1</v>
      </c>
      <c r="H155" s="42">
        <v>0</v>
      </c>
      <c r="I155" s="42">
        <v>0</v>
      </c>
      <c r="J155" s="42">
        <v>1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6" t="s">
        <v>160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161</v>
      </c>
      <c r="B157" s="42">
        <v>0</v>
      </c>
      <c r="C157" s="42">
        <v>0</v>
      </c>
      <c r="D157" s="42">
        <v>0</v>
      </c>
      <c r="E157" s="42">
        <v>1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162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163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164</v>
      </c>
      <c r="B160" s="42">
        <v>0</v>
      </c>
      <c r="C160" s="42">
        <v>0</v>
      </c>
      <c r="D160" s="42">
        <v>0</v>
      </c>
      <c r="E160" s="42">
        <v>65</v>
      </c>
      <c r="F160" s="42">
        <v>1</v>
      </c>
      <c r="G160" s="42">
        <v>9</v>
      </c>
      <c r="H160" s="42">
        <v>9</v>
      </c>
      <c r="I160" s="42">
        <v>2</v>
      </c>
      <c r="J160" s="42">
        <v>18</v>
      </c>
      <c r="K160" s="42">
        <v>16</v>
      </c>
      <c r="L160" s="42">
        <v>27</v>
      </c>
      <c r="M160" s="42">
        <v>19</v>
      </c>
      <c r="N160" s="42">
        <v>0</v>
      </c>
      <c r="O160" s="42">
        <v>0</v>
      </c>
    </row>
    <row r="161" spans="1:15">
      <c r="A161" s="46" t="s">
        <v>165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166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167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168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2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169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170</v>
      </c>
      <c r="B166" s="42">
        <v>0</v>
      </c>
      <c r="C166" s="42">
        <v>0</v>
      </c>
      <c r="D166" s="42">
        <v>0</v>
      </c>
      <c r="E166" s="42">
        <v>4</v>
      </c>
      <c r="F166" s="42">
        <v>1</v>
      </c>
      <c r="G166" s="42">
        <v>0</v>
      </c>
      <c r="H166" s="42">
        <v>2</v>
      </c>
      <c r="I166" s="42">
        <v>0</v>
      </c>
      <c r="J166" s="42">
        <v>1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6" t="s">
        <v>171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172</v>
      </c>
      <c r="B168" s="42">
        <v>0</v>
      </c>
      <c r="C168" s="42">
        <v>0</v>
      </c>
      <c r="D168" s="42">
        <v>0</v>
      </c>
      <c r="E168" s="42">
        <v>23</v>
      </c>
      <c r="F168" s="42">
        <v>0</v>
      </c>
      <c r="G168" s="42">
        <v>4</v>
      </c>
      <c r="H168" s="42">
        <v>9</v>
      </c>
      <c r="I168" s="42">
        <v>2</v>
      </c>
      <c r="J168" s="42">
        <v>18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>
      <c r="A169" s="46" t="s">
        <v>173</v>
      </c>
      <c r="B169" s="42">
        <v>3</v>
      </c>
      <c r="C169" s="42">
        <v>3</v>
      </c>
      <c r="D169" s="42">
        <v>0</v>
      </c>
      <c r="E169" s="42">
        <v>65</v>
      </c>
      <c r="F169" s="42">
        <v>1</v>
      </c>
      <c r="G169" s="42">
        <v>5</v>
      </c>
      <c r="H169" s="42">
        <v>52</v>
      </c>
      <c r="I169" s="42">
        <v>7</v>
      </c>
      <c r="J169" s="42">
        <v>24</v>
      </c>
      <c r="K169" s="42">
        <v>1</v>
      </c>
      <c r="L169" s="42">
        <v>1</v>
      </c>
      <c r="M169" s="42">
        <v>5</v>
      </c>
      <c r="N169" s="42">
        <v>0</v>
      </c>
      <c r="O169" s="42">
        <v>0</v>
      </c>
    </row>
    <row r="170" spans="1:15">
      <c r="A170" s="46" t="s">
        <v>174</v>
      </c>
      <c r="B170" s="42">
        <v>1</v>
      </c>
      <c r="C170" s="42">
        <v>1</v>
      </c>
      <c r="D170" s="42">
        <v>0</v>
      </c>
      <c r="E170" s="42">
        <v>11</v>
      </c>
      <c r="F170" s="42">
        <v>0</v>
      </c>
      <c r="G170" s="42">
        <v>1</v>
      </c>
      <c r="H170" s="42">
        <v>2</v>
      </c>
      <c r="I170" s="42">
        <v>2</v>
      </c>
      <c r="J170" s="42">
        <v>3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>
      <c r="A171" s="46" t="s">
        <v>175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176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177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178</v>
      </c>
      <c r="B174" s="42">
        <v>1</v>
      </c>
      <c r="C174" s="42">
        <v>1</v>
      </c>
      <c r="D174" s="42">
        <v>0</v>
      </c>
      <c r="E174" s="42">
        <v>64</v>
      </c>
      <c r="F174" s="42">
        <v>0</v>
      </c>
      <c r="G174" s="42">
        <v>8</v>
      </c>
      <c r="H174" s="42">
        <v>11</v>
      </c>
      <c r="I174" s="42">
        <v>7</v>
      </c>
      <c r="J174" s="42">
        <v>20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>
      <c r="A175" s="46" t="s">
        <v>179</v>
      </c>
      <c r="B175" s="42">
        <v>0</v>
      </c>
      <c r="C175" s="42">
        <v>0</v>
      </c>
      <c r="D175" s="42">
        <v>0</v>
      </c>
      <c r="E175" s="42">
        <v>1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180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181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6" t="s">
        <v>182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0</v>
      </c>
      <c r="H178" s="42">
        <v>3</v>
      </c>
      <c r="I178" s="42">
        <v>0</v>
      </c>
      <c r="J178" s="42">
        <v>2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</row>
    <row r="179" spans="1:15">
      <c r="A179" s="46" t="s">
        <v>183</v>
      </c>
      <c r="B179" s="42">
        <v>1</v>
      </c>
      <c r="C179" s="42">
        <v>1</v>
      </c>
      <c r="D179" s="42">
        <v>0</v>
      </c>
      <c r="E179" s="42">
        <v>27</v>
      </c>
      <c r="F179" s="42">
        <v>2</v>
      </c>
      <c r="G179" s="42">
        <v>1</v>
      </c>
      <c r="H179" s="42">
        <v>7</v>
      </c>
      <c r="I179" s="42">
        <v>2</v>
      </c>
      <c r="J179" s="42">
        <v>6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6" t="s">
        <v>184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185</v>
      </c>
      <c r="B181" s="42">
        <v>0</v>
      </c>
      <c r="C181" s="42">
        <v>0</v>
      </c>
      <c r="D181" s="42">
        <v>0</v>
      </c>
      <c r="E181" s="42">
        <v>11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186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187</v>
      </c>
      <c r="B183" s="42">
        <v>0</v>
      </c>
      <c r="C183" s="42">
        <v>0</v>
      </c>
      <c r="D183" s="42">
        <v>0</v>
      </c>
      <c r="E183" s="42">
        <v>1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188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189</v>
      </c>
      <c r="B185" s="42">
        <v>0</v>
      </c>
      <c r="C185" s="42">
        <v>0</v>
      </c>
      <c r="D185" s="42">
        <v>0</v>
      </c>
      <c r="E185" s="42">
        <v>22</v>
      </c>
      <c r="F185" s="42">
        <v>1</v>
      </c>
      <c r="G185" s="42">
        <v>0</v>
      </c>
      <c r="H185" s="42">
        <v>5</v>
      </c>
      <c r="I185" s="42">
        <v>0</v>
      </c>
      <c r="J185" s="42">
        <v>3</v>
      </c>
      <c r="K185" s="42">
        <v>2</v>
      </c>
      <c r="L185" s="42">
        <v>3</v>
      </c>
      <c r="M185" s="42">
        <v>2</v>
      </c>
      <c r="N185" s="42">
        <v>0</v>
      </c>
      <c r="O185" s="42">
        <v>0</v>
      </c>
    </row>
    <row r="186" spans="1:15">
      <c r="A186" s="46" t="s">
        <v>190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3</v>
      </c>
      <c r="I186" s="42">
        <v>0</v>
      </c>
      <c r="J186" s="42">
        <v>3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>
      <c r="A187" s="46" t="s">
        <v>191</v>
      </c>
      <c r="B187" s="42">
        <v>0</v>
      </c>
      <c r="C187" s="42">
        <v>0</v>
      </c>
      <c r="D187" s="42">
        <v>0</v>
      </c>
      <c r="E187" s="42">
        <v>4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192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193</v>
      </c>
      <c r="B189" s="42">
        <v>0</v>
      </c>
      <c r="C189" s="42">
        <v>0</v>
      </c>
      <c r="D189" s="42">
        <v>0</v>
      </c>
      <c r="E189" s="42">
        <v>10</v>
      </c>
      <c r="F189" s="42">
        <v>4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194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195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0</v>
      </c>
      <c r="I191" s="42">
        <v>0</v>
      </c>
      <c r="J191" s="42">
        <v>1</v>
      </c>
      <c r="K191" s="42">
        <v>1</v>
      </c>
      <c r="L191" s="42">
        <v>2</v>
      </c>
      <c r="M191" s="42">
        <v>3</v>
      </c>
      <c r="N191" s="42">
        <v>0</v>
      </c>
      <c r="O191" s="42">
        <v>0</v>
      </c>
    </row>
    <row r="192" spans="1:15">
      <c r="A192" s="46" t="s">
        <v>196</v>
      </c>
      <c r="B192" s="42">
        <v>0</v>
      </c>
      <c r="C192" s="42">
        <v>0</v>
      </c>
      <c r="D192" s="42">
        <v>0</v>
      </c>
      <c r="E192" s="42">
        <v>12</v>
      </c>
      <c r="F192" s="42">
        <v>2</v>
      </c>
      <c r="G192" s="42">
        <v>0</v>
      </c>
      <c r="H192" s="42">
        <v>2</v>
      </c>
      <c r="I192" s="42">
        <v>0</v>
      </c>
      <c r="J192" s="42">
        <v>1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197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6" t="s">
        <v>198</v>
      </c>
      <c r="B194" s="42">
        <v>2</v>
      </c>
      <c r="C194" s="42">
        <v>2</v>
      </c>
      <c r="D194" s="42">
        <v>0</v>
      </c>
      <c r="E194" s="42">
        <v>23</v>
      </c>
      <c r="F194" s="42">
        <v>0</v>
      </c>
      <c r="G194" s="42">
        <v>1</v>
      </c>
      <c r="H194" s="42">
        <v>3</v>
      </c>
      <c r="I194" s="42">
        <v>1</v>
      </c>
      <c r="J194" s="42">
        <v>16</v>
      </c>
      <c r="K194" s="42">
        <v>0</v>
      </c>
      <c r="L194" s="42">
        <v>0</v>
      </c>
      <c r="M194" s="42">
        <v>4</v>
      </c>
      <c r="N194" s="42">
        <v>0</v>
      </c>
      <c r="O194" s="42">
        <v>0</v>
      </c>
    </row>
    <row r="195" spans="1:15">
      <c r="A195" s="46" t="s">
        <v>199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200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201</v>
      </c>
      <c r="B197" s="42">
        <v>8</v>
      </c>
      <c r="C197" s="42">
        <v>8</v>
      </c>
      <c r="D197" s="42">
        <v>0</v>
      </c>
      <c r="E197" s="42">
        <v>138</v>
      </c>
      <c r="F197" s="42">
        <v>8</v>
      </c>
      <c r="G197" s="42">
        <v>30</v>
      </c>
      <c r="H197" s="42">
        <v>158</v>
      </c>
      <c r="I197" s="42">
        <v>32</v>
      </c>
      <c r="J197" s="42">
        <v>65</v>
      </c>
      <c r="K197" s="42">
        <v>8</v>
      </c>
      <c r="L197" s="42">
        <v>9</v>
      </c>
      <c r="M197" s="42">
        <v>33</v>
      </c>
      <c r="N197" s="42">
        <v>0</v>
      </c>
      <c r="O197" s="42">
        <v>0</v>
      </c>
    </row>
    <row r="198" spans="1:15">
      <c r="A198" s="46" t="s">
        <v>202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203</v>
      </c>
      <c r="B199" s="42">
        <v>3</v>
      </c>
      <c r="C199" s="42">
        <v>3</v>
      </c>
      <c r="D199" s="42">
        <v>0</v>
      </c>
      <c r="E199" s="42">
        <v>38</v>
      </c>
      <c r="F199" s="42">
        <v>0</v>
      </c>
      <c r="G199" s="42">
        <v>3</v>
      </c>
      <c r="H199" s="42">
        <v>26</v>
      </c>
      <c r="I199" s="42">
        <v>2</v>
      </c>
      <c r="J199" s="42">
        <v>16</v>
      </c>
      <c r="K199" s="42">
        <v>3</v>
      </c>
      <c r="L199" s="42">
        <v>72</v>
      </c>
      <c r="M199" s="42">
        <v>5</v>
      </c>
      <c r="N199" s="42">
        <v>0</v>
      </c>
      <c r="O199" s="42">
        <v>0</v>
      </c>
    </row>
    <row r="200" spans="1:15">
      <c r="A200" s="46" t="s">
        <v>204</v>
      </c>
      <c r="B200" s="42">
        <v>1</v>
      </c>
      <c r="C200" s="42">
        <v>1</v>
      </c>
      <c r="D200" s="42">
        <v>0</v>
      </c>
      <c r="E200" s="42">
        <v>8</v>
      </c>
      <c r="F200" s="42">
        <v>0</v>
      </c>
      <c r="G200" s="42">
        <v>0</v>
      </c>
      <c r="H200" s="42">
        <v>3</v>
      </c>
      <c r="I200" s="42">
        <v>0</v>
      </c>
      <c r="J200" s="42">
        <v>9</v>
      </c>
      <c r="K200" s="42">
        <v>2</v>
      </c>
      <c r="L200" s="42">
        <v>0</v>
      </c>
      <c r="M200" s="42">
        <v>0</v>
      </c>
      <c r="N200" s="42">
        <v>0</v>
      </c>
      <c r="O200" s="42">
        <v>0</v>
      </c>
    </row>
    <row r="201" spans="1:15">
      <c r="A201" s="46" t="s">
        <v>205</v>
      </c>
      <c r="B201" s="42">
        <v>0</v>
      </c>
      <c r="C201" s="42">
        <v>0</v>
      </c>
      <c r="D201" s="42">
        <v>0</v>
      </c>
      <c r="E201" s="42">
        <v>4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6" t="s">
        <v>206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207</v>
      </c>
      <c r="B203" s="42">
        <v>0</v>
      </c>
      <c r="C203" s="42">
        <v>0</v>
      </c>
      <c r="D203" s="42">
        <v>0</v>
      </c>
      <c r="E203" s="42">
        <v>6</v>
      </c>
      <c r="F203" s="42">
        <v>3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6" t="s">
        <v>208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209</v>
      </c>
      <c r="B205" s="42">
        <v>1</v>
      </c>
      <c r="C205" s="42">
        <v>1</v>
      </c>
      <c r="D205" s="42">
        <v>0</v>
      </c>
      <c r="E205" s="42">
        <v>8</v>
      </c>
      <c r="F205" s="42">
        <v>0</v>
      </c>
      <c r="G205" s="42">
        <v>1</v>
      </c>
      <c r="H205" s="42">
        <v>0</v>
      </c>
      <c r="I205" s="42">
        <v>0</v>
      </c>
      <c r="J205" s="42">
        <v>3</v>
      </c>
      <c r="K205" s="42">
        <v>1</v>
      </c>
      <c r="L205" s="42">
        <v>10</v>
      </c>
      <c r="M205" s="42">
        <v>3</v>
      </c>
      <c r="N205" s="42">
        <v>0</v>
      </c>
      <c r="O205" s="42">
        <v>0</v>
      </c>
    </row>
    <row r="206" spans="1:15">
      <c r="A206" s="46" t="s">
        <v>210</v>
      </c>
      <c r="B206" s="42">
        <v>0</v>
      </c>
      <c r="C206" s="42">
        <v>0</v>
      </c>
      <c r="D206" s="42">
        <v>0</v>
      </c>
      <c r="E206" s="42">
        <v>2</v>
      </c>
      <c r="F206" s="42">
        <v>2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211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212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213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>
      <c r="A210" s="46" t="s">
        <v>214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215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216</v>
      </c>
      <c r="B212" s="42">
        <v>0</v>
      </c>
      <c r="C212" s="42">
        <v>0</v>
      </c>
      <c r="D212" s="42">
        <v>0</v>
      </c>
      <c r="E212" s="42">
        <v>11</v>
      </c>
      <c r="F212" s="42">
        <v>0</v>
      </c>
      <c r="G212" s="42">
        <v>0</v>
      </c>
      <c r="H212" s="42">
        <v>1</v>
      </c>
      <c r="I212" s="42">
        <v>0</v>
      </c>
      <c r="J212" s="42">
        <v>3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>
      <c r="A213" s="46" t="s">
        <v>217</v>
      </c>
      <c r="B213" s="42">
        <v>0</v>
      </c>
      <c r="C213" s="42">
        <v>0</v>
      </c>
      <c r="D213" s="42">
        <v>0</v>
      </c>
      <c r="E213" s="42">
        <v>20</v>
      </c>
      <c r="F213" s="42">
        <v>1</v>
      </c>
      <c r="G213" s="42">
        <v>1</v>
      </c>
      <c r="H213" s="42">
        <v>4</v>
      </c>
      <c r="I213" s="42">
        <v>0</v>
      </c>
      <c r="J213" s="42">
        <v>5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>
      <c r="A214" s="46" t="s">
        <v>218</v>
      </c>
      <c r="B214" s="42">
        <v>1</v>
      </c>
      <c r="C214" s="42">
        <v>1</v>
      </c>
      <c r="D214" s="42">
        <v>0</v>
      </c>
      <c r="E214" s="42">
        <v>56</v>
      </c>
      <c r="F214" s="42">
        <v>1</v>
      </c>
      <c r="G214" s="42">
        <v>3</v>
      </c>
      <c r="H214" s="42">
        <v>6</v>
      </c>
      <c r="I214" s="42">
        <v>0</v>
      </c>
      <c r="J214" s="42">
        <v>10</v>
      </c>
      <c r="K214" s="42">
        <v>8</v>
      </c>
      <c r="L214" s="42">
        <v>3</v>
      </c>
      <c r="M214" s="42">
        <v>9</v>
      </c>
      <c r="N214" s="42">
        <v>0</v>
      </c>
      <c r="O214" s="42">
        <v>0</v>
      </c>
    </row>
    <row r="215" spans="1:15">
      <c r="A215" s="46" t="s">
        <v>219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220</v>
      </c>
      <c r="B216" s="42">
        <v>0</v>
      </c>
      <c r="C216" s="42">
        <v>0</v>
      </c>
      <c r="D216" s="42">
        <v>0</v>
      </c>
      <c r="E216" s="42">
        <v>111</v>
      </c>
      <c r="F216" s="42">
        <v>0</v>
      </c>
      <c r="G216" s="42">
        <v>6</v>
      </c>
      <c r="H216" s="42">
        <v>15</v>
      </c>
      <c r="I216" s="42">
        <v>0</v>
      </c>
      <c r="J216" s="42">
        <v>11</v>
      </c>
      <c r="K216" s="42">
        <v>1</v>
      </c>
      <c r="L216" s="42">
        <v>3</v>
      </c>
      <c r="M216" s="42">
        <v>11</v>
      </c>
      <c r="N216" s="42">
        <v>0</v>
      </c>
      <c r="O216" s="42">
        <v>0</v>
      </c>
    </row>
    <row r="217" spans="1:15">
      <c r="A217" s="46" t="s">
        <v>221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222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6" t="s">
        <v>223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224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6" t="s">
        <v>225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226</v>
      </c>
      <c r="B222" s="42">
        <v>0</v>
      </c>
      <c r="C222" s="42">
        <v>0</v>
      </c>
      <c r="D222" s="42">
        <v>0</v>
      </c>
      <c r="E222" s="42">
        <v>5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6" t="s">
        <v>227</v>
      </c>
      <c r="B223" s="42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1</v>
      </c>
      <c r="I223" s="42">
        <v>1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228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229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230</v>
      </c>
      <c r="B226" s="42">
        <v>0</v>
      </c>
      <c r="C226" s="42">
        <v>0</v>
      </c>
      <c r="D226" s="42">
        <v>0</v>
      </c>
      <c r="E226" s="42">
        <v>22</v>
      </c>
      <c r="F226" s="42">
        <v>4</v>
      </c>
      <c r="G226" s="42">
        <v>0</v>
      </c>
      <c r="H226" s="42">
        <v>6</v>
      </c>
      <c r="I226" s="42">
        <v>0</v>
      </c>
      <c r="J226" s="42">
        <v>3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>
      <c r="A227" s="46" t="s">
        <v>231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232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233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234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4</v>
      </c>
      <c r="H230" s="42">
        <v>1</v>
      </c>
      <c r="I230" s="42">
        <v>2</v>
      </c>
      <c r="J230" s="42">
        <v>2</v>
      </c>
      <c r="K230" s="42">
        <v>1</v>
      </c>
      <c r="L230" s="42">
        <v>6</v>
      </c>
      <c r="M230" s="42">
        <v>0</v>
      </c>
      <c r="N230" s="42">
        <v>0</v>
      </c>
      <c r="O230" s="42">
        <v>0</v>
      </c>
    </row>
    <row r="231" spans="1:15">
      <c r="A231" s="46" t="s">
        <v>235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236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237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6" t="s">
        <v>238</v>
      </c>
      <c r="B234" s="42">
        <v>0</v>
      </c>
      <c r="C234" s="42">
        <v>0</v>
      </c>
      <c r="D234" s="42">
        <v>0</v>
      </c>
      <c r="E234" s="42">
        <v>43</v>
      </c>
      <c r="F234" s="42">
        <v>1</v>
      </c>
      <c r="G234" s="42">
        <v>3</v>
      </c>
      <c r="H234" s="42">
        <v>3</v>
      </c>
      <c r="I234" s="42">
        <v>0</v>
      </c>
      <c r="J234" s="42">
        <v>3</v>
      </c>
      <c r="K234" s="42">
        <v>3</v>
      </c>
      <c r="L234" s="42">
        <v>0</v>
      </c>
      <c r="M234" s="42">
        <v>0</v>
      </c>
      <c r="N234" s="42">
        <v>0</v>
      </c>
      <c r="O234" s="42">
        <v>0</v>
      </c>
    </row>
    <row r="235" spans="1:15">
      <c r="A235" s="46" t="s">
        <v>239</v>
      </c>
      <c r="B235" s="42">
        <v>0</v>
      </c>
      <c r="C235" s="42">
        <v>0</v>
      </c>
      <c r="D235" s="42">
        <v>0</v>
      </c>
      <c r="E235" s="42">
        <v>2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6" t="s">
        <v>240</v>
      </c>
      <c r="B236" s="42">
        <v>0</v>
      </c>
      <c r="C236" s="42">
        <v>0</v>
      </c>
      <c r="D236" s="42">
        <v>0</v>
      </c>
      <c r="E236" s="42">
        <v>1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241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242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243</v>
      </c>
      <c r="B239" s="42">
        <v>0</v>
      </c>
      <c r="C239" s="42">
        <v>0</v>
      </c>
      <c r="D239" s="42">
        <v>0</v>
      </c>
      <c r="E239" s="42">
        <v>18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5</v>
      </c>
      <c r="M239" s="42">
        <v>0</v>
      </c>
      <c r="N239" s="42">
        <v>0</v>
      </c>
      <c r="O239" s="42">
        <v>0</v>
      </c>
    </row>
    <row r="240" spans="1:15">
      <c r="A240" s="46" t="s">
        <v>244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245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246</v>
      </c>
      <c r="B242" s="42">
        <v>0</v>
      </c>
      <c r="C242" s="42">
        <v>0</v>
      </c>
      <c r="D242" s="42">
        <v>0</v>
      </c>
      <c r="E242" s="42">
        <v>27</v>
      </c>
      <c r="F242" s="42">
        <v>1</v>
      </c>
      <c r="G242" s="42">
        <v>0</v>
      </c>
      <c r="H242" s="42">
        <v>0</v>
      </c>
      <c r="I242" s="42">
        <v>0</v>
      </c>
      <c r="J242" s="42">
        <v>9</v>
      </c>
      <c r="K242" s="42">
        <v>5</v>
      </c>
      <c r="L242" s="42">
        <v>3</v>
      </c>
      <c r="M242" s="42">
        <v>6</v>
      </c>
      <c r="N242" s="42">
        <v>0</v>
      </c>
      <c r="O242" s="42">
        <v>0</v>
      </c>
    </row>
    <row r="243" spans="1:15">
      <c r="A243" s="46" t="s">
        <v>247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248</v>
      </c>
      <c r="B244" s="42">
        <v>1</v>
      </c>
      <c r="C244" s="42">
        <v>1</v>
      </c>
      <c r="D244" s="42">
        <v>0</v>
      </c>
      <c r="E244" s="42">
        <v>38</v>
      </c>
      <c r="F244" s="42">
        <v>0</v>
      </c>
      <c r="G244" s="42">
        <v>20</v>
      </c>
      <c r="H244" s="42">
        <v>10</v>
      </c>
      <c r="I244" s="42">
        <v>3</v>
      </c>
      <c r="J244" s="42">
        <v>12</v>
      </c>
      <c r="K244" s="42">
        <v>2</v>
      </c>
      <c r="L244" s="42">
        <v>7</v>
      </c>
      <c r="M244" s="42">
        <v>10</v>
      </c>
      <c r="N244" s="42">
        <v>0</v>
      </c>
      <c r="O244" s="42">
        <v>0</v>
      </c>
    </row>
    <row r="245" spans="1:15">
      <c r="A245" s="46" t="s">
        <v>249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250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6" t="s">
        <v>251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252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6" t="s">
        <v>253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254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255</v>
      </c>
      <c r="B251" s="42">
        <v>0</v>
      </c>
      <c r="C251" s="42">
        <v>0</v>
      </c>
      <c r="D251" s="42">
        <v>0</v>
      </c>
      <c r="E251" s="42">
        <v>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256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257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1</v>
      </c>
      <c r="N253" s="42">
        <v>0</v>
      </c>
      <c r="O253" s="42">
        <v>0</v>
      </c>
    </row>
    <row r="254" spans="1:15">
      <c r="A254" s="46" t="s">
        <v>258</v>
      </c>
      <c r="B254" s="42">
        <v>0</v>
      </c>
      <c r="C254" s="42">
        <v>0</v>
      </c>
      <c r="D254" s="42">
        <v>0</v>
      </c>
      <c r="E254" s="42">
        <v>12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259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260</v>
      </c>
      <c r="B256" s="42">
        <v>0</v>
      </c>
      <c r="C256" s="42">
        <v>0</v>
      </c>
      <c r="D256" s="42">
        <v>0</v>
      </c>
      <c r="E256" s="42">
        <v>31</v>
      </c>
      <c r="F256" s="42">
        <v>1</v>
      </c>
      <c r="G256" s="42">
        <v>2</v>
      </c>
      <c r="H256" s="42">
        <v>4</v>
      </c>
      <c r="I256" s="42">
        <v>2</v>
      </c>
      <c r="J256" s="42">
        <v>6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6" t="s">
        <v>261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262</v>
      </c>
      <c r="B258" s="42">
        <v>1</v>
      </c>
      <c r="C258" s="42">
        <v>1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263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264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265</v>
      </c>
      <c r="B261" s="42">
        <v>0</v>
      </c>
      <c r="C261" s="42">
        <v>0</v>
      </c>
      <c r="D261" s="42">
        <v>0</v>
      </c>
      <c r="E261" s="42">
        <v>4</v>
      </c>
      <c r="F261" s="42">
        <v>1</v>
      </c>
      <c r="G261" s="42">
        <v>0</v>
      </c>
      <c r="H261" s="42">
        <v>0</v>
      </c>
      <c r="I261" s="42">
        <v>0</v>
      </c>
      <c r="J261" s="42">
        <v>1</v>
      </c>
      <c r="K261" s="42">
        <v>3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266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267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268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269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270</v>
      </c>
      <c r="B266" s="42">
        <v>0</v>
      </c>
      <c r="C266" s="42">
        <v>0</v>
      </c>
      <c r="D266" s="42">
        <v>0</v>
      </c>
      <c r="E266" s="42">
        <v>1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2</v>
      </c>
      <c r="N266" s="42">
        <v>0</v>
      </c>
      <c r="O266" s="42">
        <v>0</v>
      </c>
    </row>
    <row r="267" spans="1:15">
      <c r="A267" s="46" t="s">
        <v>271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272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273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274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>
      <c r="A271" s="46" t="s">
        <v>275</v>
      </c>
      <c r="B271" s="42">
        <v>0</v>
      </c>
      <c r="C271" s="42">
        <v>0</v>
      </c>
      <c r="D271" s="42">
        <v>0</v>
      </c>
      <c r="E271" s="42">
        <v>76</v>
      </c>
      <c r="F271" s="42">
        <v>3</v>
      </c>
      <c r="G271" s="42">
        <v>3</v>
      </c>
      <c r="H271" s="42">
        <v>16</v>
      </c>
      <c r="I271" s="42">
        <v>0</v>
      </c>
      <c r="J271" s="42">
        <v>3</v>
      </c>
      <c r="K271" s="42">
        <v>0</v>
      </c>
      <c r="L271" s="42">
        <v>13</v>
      </c>
      <c r="M271" s="42">
        <v>5</v>
      </c>
      <c r="N271" s="42">
        <v>0</v>
      </c>
      <c r="O271" s="42">
        <v>0</v>
      </c>
    </row>
    <row r="272" spans="1:15">
      <c r="A272" s="46" t="s">
        <v>276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277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278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279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280</v>
      </c>
      <c r="B276" s="42">
        <v>0</v>
      </c>
      <c r="C276" s="42">
        <v>0</v>
      </c>
      <c r="D276" s="42">
        <v>0</v>
      </c>
      <c r="E276" s="42">
        <v>7</v>
      </c>
      <c r="F276" s="42">
        <v>0</v>
      </c>
      <c r="G276" s="42">
        <v>0</v>
      </c>
      <c r="H276" s="42">
        <v>0</v>
      </c>
      <c r="I276" s="42">
        <v>1</v>
      </c>
      <c r="J276" s="42">
        <v>2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6" t="s">
        <v>281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282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283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284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2</v>
      </c>
      <c r="H280" s="42">
        <v>1</v>
      </c>
      <c r="I280" s="42">
        <v>0</v>
      </c>
      <c r="J280" s="42">
        <v>1</v>
      </c>
      <c r="K280" s="42">
        <v>0</v>
      </c>
      <c r="L280" s="42">
        <v>2</v>
      </c>
      <c r="M280" s="42">
        <v>0</v>
      </c>
      <c r="N280" s="42">
        <v>0</v>
      </c>
      <c r="O280" s="42">
        <v>0</v>
      </c>
    </row>
    <row r="281" spans="1:15">
      <c r="A281" s="46" t="s">
        <v>285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286</v>
      </c>
      <c r="B282" s="42">
        <v>1</v>
      </c>
      <c r="C282" s="42">
        <v>1</v>
      </c>
      <c r="D282" s="42">
        <v>0</v>
      </c>
      <c r="E282" s="42">
        <v>2</v>
      </c>
      <c r="F282" s="42">
        <v>0</v>
      </c>
      <c r="G282" s="42">
        <v>0</v>
      </c>
      <c r="H282" s="42">
        <v>0</v>
      </c>
      <c r="I282" s="42">
        <v>1</v>
      </c>
      <c r="J282" s="42">
        <v>3</v>
      </c>
      <c r="K282" s="42">
        <v>1</v>
      </c>
      <c r="L282" s="42">
        <v>2</v>
      </c>
      <c r="M282" s="42">
        <v>1</v>
      </c>
      <c r="N282" s="42">
        <v>0</v>
      </c>
      <c r="O282" s="42">
        <v>0</v>
      </c>
    </row>
    <row r="283" spans="1:15">
      <c r="A283" s="46" t="s">
        <v>287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288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289</v>
      </c>
      <c r="B285" s="42">
        <v>1</v>
      </c>
      <c r="C285" s="42">
        <v>1</v>
      </c>
      <c r="D285" s="42">
        <v>0</v>
      </c>
      <c r="E285" s="42">
        <v>3</v>
      </c>
      <c r="F285" s="42">
        <v>0</v>
      </c>
      <c r="G285" s="42">
        <v>1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6" t="s">
        <v>290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291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292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293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6" t="s">
        <v>294</v>
      </c>
      <c r="B290" s="42">
        <v>1</v>
      </c>
      <c r="C290" s="42">
        <v>1</v>
      </c>
      <c r="D290" s="42">
        <v>0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8</v>
      </c>
      <c r="K290" s="42">
        <v>0</v>
      </c>
      <c r="L290" s="42">
        <v>0</v>
      </c>
      <c r="M290" s="42">
        <v>1</v>
      </c>
      <c r="N290" s="42">
        <v>0</v>
      </c>
      <c r="O290" s="42">
        <v>0</v>
      </c>
    </row>
    <row r="291" spans="1:15">
      <c r="A291" s="46" t="s">
        <v>295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296</v>
      </c>
      <c r="B292" s="42">
        <v>0</v>
      </c>
      <c r="C292" s="42">
        <v>0</v>
      </c>
      <c r="D292" s="42">
        <v>0</v>
      </c>
      <c r="E292" s="42">
        <v>5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297</v>
      </c>
      <c r="B293" s="42">
        <v>0</v>
      </c>
      <c r="C293" s="42">
        <v>0</v>
      </c>
      <c r="D293" s="42">
        <v>0</v>
      </c>
      <c r="E293" s="42">
        <v>9</v>
      </c>
      <c r="F293" s="42">
        <v>0</v>
      </c>
      <c r="G293" s="42">
        <v>3</v>
      </c>
      <c r="H293" s="42">
        <v>0</v>
      </c>
      <c r="I293" s="42">
        <v>0</v>
      </c>
      <c r="J293" s="42">
        <v>4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6" t="s">
        <v>298</v>
      </c>
      <c r="B294" s="42">
        <v>0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2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6" t="s">
        <v>299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300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301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7</v>
      </c>
      <c r="H297" s="42">
        <v>9</v>
      </c>
      <c r="I297" s="42">
        <v>0</v>
      </c>
      <c r="J297" s="42">
        <v>3</v>
      </c>
      <c r="K297" s="42">
        <v>0</v>
      </c>
      <c r="L297" s="42">
        <v>1</v>
      </c>
      <c r="M297" s="42">
        <v>1</v>
      </c>
      <c r="N297" s="42">
        <v>0</v>
      </c>
      <c r="O297" s="42">
        <v>0</v>
      </c>
    </row>
    <row r="298" spans="1:15">
      <c r="A298" s="46" t="s">
        <v>302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6" t="s">
        <v>303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304</v>
      </c>
      <c r="B300" s="42">
        <v>2</v>
      </c>
      <c r="C300" s="42">
        <v>3</v>
      </c>
      <c r="D300" s="42">
        <v>0</v>
      </c>
      <c r="E300" s="42">
        <v>193</v>
      </c>
      <c r="F300" s="42">
        <v>0</v>
      </c>
      <c r="G300" s="42">
        <v>42</v>
      </c>
      <c r="H300" s="42">
        <v>147</v>
      </c>
      <c r="I300" s="42">
        <v>55</v>
      </c>
      <c r="J300" s="42">
        <v>65</v>
      </c>
      <c r="K300" s="42">
        <v>3</v>
      </c>
      <c r="L300" s="42">
        <v>31</v>
      </c>
      <c r="M300" s="42">
        <v>18</v>
      </c>
      <c r="N300" s="42">
        <v>0</v>
      </c>
      <c r="O300" s="42">
        <v>0</v>
      </c>
    </row>
    <row r="301" spans="1:15">
      <c r="A301" s="46" t="s">
        <v>305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306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307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308</v>
      </c>
      <c r="B304" s="42">
        <v>0</v>
      </c>
      <c r="C304" s="42">
        <v>0</v>
      </c>
      <c r="D304" s="42">
        <v>0</v>
      </c>
      <c r="E304" s="42">
        <v>43</v>
      </c>
      <c r="F304" s="42">
        <v>1</v>
      </c>
      <c r="G304" s="42">
        <v>2</v>
      </c>
      <c r="H304" s="42">
        <v>8</v>
      </c>
      <c r="I304" s="42">
        <v>2</v>
      </c>
      <c r="J304" s="42">
        <v>17</v>
      </c>
      <c r="K304" s="42">
        <v>4</v>
      </c>
      <c r="L304" s="42">
        <v>6</v>
      </c>
      <c r="M304" s="42">
        <v>21</v>
      </c>
      <c r="N304" s="42">
        <v>0</v>
      </c>
      <c r="O304" s="42">
        <v>0</v>
      </c>
    </row>
    <row r="305" spans="1:15">
      <c r="A305" s="46" t="s">
        <v>309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310</v>
      </c>
      <c r="B306" s="42">
        <v>1</v>
      </c>
      <c r="C306" s="42">
        <v>1</v>
      </c>
      <c r="D306" s="42">
        <v>0</v>
      </c>
      <c r="E306" s="42">
        <v>17</v>
      </c>
      <c r="F306" s="42">
        <v>2</v>
      </c>
      <c r="G306" s="42">
        <v>1</v>
      </c>
      <c r="H306" s="42">
        <v>3</v>
      </c>
      <c r="I306" s="42">
        <v>1</v>
      </c>
      <c r="J306" s="42">
        <v>1</v>
      </c>
      <c r="K306" s="42">
        <v>1</v>
      </c>
      <c r="L306" s="42">
        <v>1</v>
      </c>
      <c r="M306" s="42">
        <v>9</v>
      </c>
      <c r="N306" s="42">
        <v>0</v>
      </c>
      <c r="O306" s="42">
        <v>0</v>
      </c>
    </row>
    <row r="307" spans="1:15">
      <c r="A307" s="46" t="s">
        <v>311</v>
      </c>
      <c r="B307" s="42">
        <v>0</v>
      </c>
      <c r="C307" s="42">
        <v>0</v>
      </c>
      <c r="D307" s="42">
        <v>0</v>
      </c>
      <c r="E307" s="42">
        <v>31</v>
      </c>
      <c r="F307" s="42">
        <v>2</v>
      </c>
      <c r="G307" s="42">
        <v>1</v>
      </c>
      <c r="H307" s="42">
        <v>2</v>
      </c>
      <c r="I307" s="42">
        <v>0</v>
      </c>
      <c r="J307" s="42">
        <v>5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>
      <c r="A308" s="46" t="s">
        <v>312</v>
      </c>
      <c r="B308" s="42">
        <v>1</v>
      </c>
      <c r="C308" s="42">
        <v>1</v>
      </c>
      <c r="D308" s="42">
        <v>0</v>
      </c>
      <c r="E308" s="42">
        <v>1</v>
      </c>
      <c r="F308" s="42">
        <v>0</v>
      </c>
      <c r="G308" s="42">
        <v>0</v>
      </c>
      <c r="H308" s="42">
        <v>1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313</v>
      </c>
      <c r="B309" s="42">
        <v>0</v>
      </c>
      <c r="C309" s="42">
        <v>0</v>
      </c>
      <c r="D309" s="42">
        <v>0</v>
      </c>
      <c r="E309" s="42">
        <v>20</v>
      </c>
      <c r="F309" s="42">
        <v>1</v>
      </c>
      <c r="G309" s="42">
        <v>4</v>
      </c>
      <c r="H309" s="42">
        <v>5</v>
      </c>
      <c r="I309" s="42">
        <v>2</v>
      </c>
      <c r="J309" s="42">
        <v>7</v>
      </c>
      <c r="K309" s="42">
        <v>4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314</v>
      </c>
      <c r="B310" s="42">
        <v>0</v>
      </c>
      <c r="C310" s="42">
        <v>0</v>
      </c>
      <c r="D310" s="42">
        <v>0</v>
      </c>
      <c r="E310" s="42">
        <v>6</v>
      </c>
      <c r="F310" s="42">
        <v>1</v>
      </c>
      <c r="G310" s="42">
        <v>0</v>
      </c>
      <c r="H310" s="42">
        <v>1</v>
      </c>
      <c r="I310" s="42">
        <v>0</v>
      </c>
      <c r="J310" s="42">
        <v>2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6" t="s">
        <v>315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1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316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317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318</v>
      </c>
      <c r="B314" s="42">
        <v>1</v>
      </c>
      <c r="C314" s="42">
        <v>2</v>
      </c>
      <c r="D314" s="42">
        <v>0</v>
      </c>
      <c r="E314" s="42">
        <v>17</v>
      </c>
      <c r="F314" s="42">
        <v>0</v>
      </c>
      <c r="G314" s="42">
        <v>2</v>
      </c>
      <c r="H314" s="42">
        <v>8</v>
      </c>
      <c r="I314" s="42">
        <v>1</v>
      </c>
      <c r="J314" s="42">
        <v>2</v>
      </c>
      <c r="K314" s="42">
        <v>1</v>
      </c>
      <c r="L314" s="42">
        <v>6</v>
      </c>
      <c r="M314" s="42">
        <v>2</v>
      </c>
      <c r="N314" s="42">
        <v>0</v>
      </c>
      <c r="O314" s="42">
        <v>0</v>
      </c>
    </row>
    <row r="315" spans="1:15">
      <c r="A315" s="46" t="s">
        <v>319</v>
      </c>
      <c r="B315" s="42">
        <v>0</v>
      </c>
      <c r="C315" s="42">
        <v>0</v>
      </c>
      <c r="D315" s="42">
        <v>0</v>
      </c>
      <c r="E315" s="42">
        <v>2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320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321</v>
      </c>
      <c r="B317" s="42">
        <v>3</v>
      </c>
      <c r="C317" s="42">
        <v>3</v>
      </c>
      <c r="D317" s="42">
        <v>0</v>
      </c>
      <c r="E317" s="42">
        <v>140</v>
      </c>
      <c r="F317" s="42">
        <v>0</v>
      </c>
      <c r="G317" s="42">
        <v>20</v>
      </c>
      <c r="H317" s="42">
        <v>55</v>
      </c>
      <c r="I317" s="42">
        <v>10</v>
      </c>
      <c r="J317" s="42">
        <v>36</v>
      </c>
      <c r="K317" s="42">
        <v>7</v>
      </c>
      <c r="L317" s="42">
        <v>19</v>
      </c>
      <c r="M317" s="42">
        <v>20</v>
      </c>
      <c r="N317" s="42">
        <v>0</v>
      </c>
      <c r="O317" s="42">
        <v>0</v>
      </c>
    </row>
    <row r="318" spans="1:15">
      <c r="A318" s="46" t="s">
        <v>322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323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6" t="s">
        <v>324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325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6" t="s">
        <v>326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327</v>
      </c>
      <c r="B323" s="42">
        <v>3</v>
      </c>
      <c r="C323" s="42">
        <v>4</v>
      </c>
      <c r="D323" s="42">
        <v>1</v>
      </c>
      <c r="E323" s="42">
        <v>262</v>
      </c>
      <c r="F323" s="42">
        <v>2</v>
      </c>
      <c r="G323" s="42">
        <v>39</v>
      </c>
      <c r="H323" s="42">
        <v>181</v>
      </c>
      <c r="I323" s="42">
        <v>19</v>
      </c>
      <c r="J323" s="42">
        <v>58</v>
      </c>
      <c r="K323" s="42">
        <v>8</v>
      </c>
      <c r="L323" s="42">
        <v>15</v>
      </c>
      <c r="M323" s="42">
        <v>23</v>
      </c>
      <c r="N323" s="42">
        <v>1</v>
      </c>
      <c r="O323" s="42">
        <v>0</v>
      </c>
    </row>
    <row r="324" spans="1:15">
      <c r="A324" s="46" t="s">
        <v>328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329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330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331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332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333</v>
      </c>
      <c r="B329" s="42">
        <v>0</v>
      </c>
      <c r="C329" s="42">
        <v>0</v>
      </c>
      <c r="D329" s="42">
        <v>0</v>
      </c>
      <c r="E329" s="42">
        <v>10</v>
      </c>
      <c r="F329" s="42">
        <v>4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334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335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336</v>
      </c>
      <c r="B332" s="42">
        <v>0</v>
      </c>
      <c r="C332" s="42">
        <v>0</v>
      </c>
      <c r="D332" s="42">
        <v>0</v>
      </c>
      <c r="E332" s="42">
        <v>7</v>
      </c>
      <c r="F332" s="42">
        <v>4</v>
      </c>
      <c r="G332" s="42">
        <v>2</v>
      </c>
      <c r="H332" s="42">
        <v>1</v>
      </c>
      <c r="I332" s="42">
        <v>0</v>
      </c>
      <c r="J332" s="42">
        <v>2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6" t="s">
        <v>337</v>
      </c>
      <c r="B333" s="42">
        <v>2</v>
      </c>
      <c r="C333" s="42">
        <v>2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338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339</v>
      </c>
      <c r="B335" s="42">
        <v>0</v>
      </c>
      <c r="C335" s="42">
        <v>0</v>
      </c>
      <c r="D335" s="42">
        <v>0</v>
      </c>
      <c r="E335" s="42">
        <v>6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340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341</v>
      </c>
      <c r="B337" s="42">
        <v>0</v>
      </c>
      <c r="C337" s="42">
        <v>0</v>
      </c>
      <c r="D337" s="42">
        <v>0</v>
      </c>
      <c r="E337" s="42">
        <v>22</v>
      </c>
      <c r="F337" s="42">
        <v>2</v>
      </c>
      <c r="G337" s="42">
        <v>5</v>
      </c>
      <c r="H337" s="42">
        <v>13</v>
      </c>
      <c r="I337" s="42">
        <v>8</v>
      </c>
      <c r="J337" s="42">
        <v>9</v>
      </c>
      <c r="K337" s="42">
        <v>0</v>
      </c>
      <c r="L337" s="42">
        <v>2</v>
      </c>
      <c r="M337" s="42">
        <v>4</v>
      </c>
      <c r="N337" s="42">
        <v>0</v>
      </c>
      <c r="O337" s="42">
        <v>0</v>
      </c>
    </row>
    <row r="338" spans="1:15">
      <c r="A338" s="46" t="s">
        <v>342</v>
      </c>
      <c r="B338" s="42">
        <v>21</v>
      </c>
      <c r="C338" s="42">
        <v>23</v>
      </c>
      <c r="D338" s="42">
        <v>0</v>
      </c>
      <c r="E338" s="42">
        <v>1870</v>
      </c>
      <c r="F338" s="42">
        <v>3</v>
      </c>
      <c r="G338" s="42">
        <v>259</v>
      </c>
      <c r="H338" s="42">
        <v>2153</v>
      </c>
      <c r="I338" s="42">
        <v>359</v>
      </c>
      <c r="J338" s="42">
        <v>493</v>
      </c>
      <c r="K338" s="42">
        <v>56</v>
      </c>
      <c r="L338" s="42">
        <v>38</v>
      </c>
      <c r="M338" s="42">
        <v>165</v>
      </c>
      <c r="N338" s="42">
        <v>0</v>
      </c>
      <c r="O338" s="42">
        <v>0</v>
      </c>
    </row>
    <row r="339" spans="1:15">
      <c r="A339" s="46" t="s">
        <v>343</v>
      </c>
      <c r="B339" s="42">
        <v>1</v>
      </c>
      <c r="C339" s="42">
        <v>1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344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345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346</v>
      </c>
      <c r="B342" s="42">
        <v>0</v>
      </c>
      <c r="C342" s="42">
        <v>0</v>
      </c>
      <c r="D342" s="42">
        <v>0</v>
      </c>
      <c r="E342" s="42">
        <v>9</v>
      </c>
      <c r="F342" s="42">
        <v>1</v>
      </c>
      <c r="G342" s="42">
        <v>3</v>
      </c>
      <c r="H342" s="42">
        <v>0</v>
      </c>
      <c r="I342" s="42">
        <v>0</v>
      </c>
      <c r="J342" s="42">
        <v>0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6" t="s">
        <v>347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348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6" t="s">
        <v>349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1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350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351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352</v>
      </c>
      <c r="B348" s="42">
        <v>0</v>
      </c>
      <c r="C348" s="42">
        <v>0</v>
      </c>
      <c r="D348" s="42">
        <v>0</v>
      </c>
      <c r="E348" s="42">
        <v>32</v>
      </c>
      <c r="F348" s="42">
        <v>3</v>
      </c>
      <c r="G348" s="42">
        <v>6</v>
      </c>
      <c r="H348" s="42">
        <v>1</v>
      </c>
      <c r="I348" s="42">
        <v>0</v>
      </c>
      <c r="J348" s="42">
        <v>2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6" t="s">
        <v>353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354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355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356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357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358</v>
      </c>
      <c r="B354" s="42">
        <v>0</v>
      </c>
      <c r="C354" s="42">
        <v>0</v>
      </c>
      <c r="D354" s="42">
        <v>0</v>
      </c>
      <c r="E354" s="42">
        <v>3</v>
      </c>
      <c r="F354" s="42">
        <v>1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359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360</v>
      </c>
      <c r="B356" s="42">
        <v>1</v>
      </c>
      <c r="C356" s="42">
        <v>1</v>
      </c>
      <c r="D356" s="42">
        <v>0</v>
      </c>
      <c r="E356" s="42">
        <v>145</v>
      </c>
      <c r="F356" s="42">
        <v>2</v>
      </c>
      <c r="G356" s="42">
        <v>23</v>
      </c>
      <c r="H356" s="42">
        <v>160</v>
      </c>
      <c r="I356" s="42">
        <v>7</v>
      </c>
      <c r="J356" s="42">
        <v>39</v>
      </c>
      <c r="K356" s="42">
        <v>14</v>
      </c>
      <c r="L356" s="42">
        <v>7</v>
      </c>
      <c r="M356" s="42">
        <v>31</v>
      </c>
      <c r="N356" s="42">
        <v>0</v>
      </c>
      <c r="O356" s="42">
        <v>0</v>
      </c>
    </row>
    <row r="357" spans="1:15">
      <c r="A357" s="46" t="s">
        <v>361</v>
      </c>
      <c r="B357" s="42">
        <v>0</v>
      </c>
      <c r="C357" s="42">
        <v>0</v>
      </c>
      <c r="D357" s="42">
        <v>0</v>
      </c>
      <c r="E357" s="42">
        <v>26</v>
      </c>
      <c r="F357" s="42">
        <v>3</v>
      </c>
      <c r="G357" s="42">
        <v>3</v>
      </c>
      <c r="H357" s="42">
        <v>0</v>
      </c>
      <c r="I357" s="42">
        <v>1</v>
      </c>
      <c r="J357" s="42">
        <v>2</v>
      </c>
      <c r="K357" s="42">
        <v>1</v>
      </c>
      <c r="L357" s="42">
        <v>0</v>
      </c>
      <c r="M357" s="42">
        <v>3</v>
      </c>
      <c r="N357" s="42">
        <v>0</v>
      </c>
      <c r="O357" s="42">
        <v>0</v>
      </c>
    </row>
    <row r="358" spans="1:15">
      <c r="A358" s="46" t="s">
        <v>362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363</v>
      </c>
      <c r="B359" s="42">
        <v>0</v>
      </c>
      <c r="C359" s="42">
        <v>0</v>
      </c>
      <c r="D359" s="42">
        <v>0</v>
      </c>
      <c r="E359" s="42">
        <v>19</v>
      </c>
      <c r="F359" s="42">
        <v>0</v>
      </c>
      <c r="G359" s="42">
        <v>1</v>
      </c>
      <c r="H359" s="42">
        <v>0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364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365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6" t="s">
        <v>366</v>
      </c>
      <c r="B362" s="42">
        <v>1</v>
      </c>
      <c r="C362" s="42">
        <v>1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1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6" t="s">
        <v>367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6" t="s">
        <v>368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369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370</v>
      </c>
      <c r="B366" s="42">
        <v>0</v>
      </c>
      <c r="C366" s="42">
        <v>0</v>
      </c>
      <c r="D366" s="42">
        <v>0</v>
      </c>
      <c r="E366" s="42">
        <v>25</v>
      </c>
      <c r="F366" s="42">
        <v>3</v>
      </c>
      <c r="G366" s="42">
        <v>3</v>
      </c>
      <c r="H366" s="42">
        <v>3</v>
      </c>
      <c r="I366" s="42">
        <v>0</v>
      </c>
      <c r="J366" s="42">
        <v>4</v>
      </c>
      <c r="K366" s="42">
        <v>1</v>
      </c>
      <c r="L366" s="42">
        <v>6</v>
      </c>
      <c r="M366" s="42">
        <v>3</v>
      </c>
      <c r="N366" s="42">
        <v>0</v>
      </c>
      <c r="O366" s="42">
        <v>0</v>
      </c>
    </row>
    <row r="367" spans="1:15">
      <c r="A367" s="46" t="s">
        <v>371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6" t="s">
        <v>372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373</v>
      </c>
      <c r="B369" s="42">
        <v>0</v>
      </c>
      <c r="C369" s="42">
        <v>0</v>
      </c>
      <c r="D369" s="42">
        <v>1</v>
      </c>
      <c r="E369" s="42">
        <v>6</v>
      </c>
      <c r="F369" s="42">
        <v>0</v>
      </c>
      <c r="G369" s="42">
        <v>0</v>
      </c>
      <c r="H369" s="42">
        <v>0</v>
      </c>
      <c r="I369" s="42">
        <v>0</v>
      </c>
      <c r="J369" s="42">
        <v>2</v>
      </c>
      <c r="K369" s="42">
        <v>2</v>
      </c>
      <c r="L369" s="42">
        <v>0</v>
      </c>
      <c r="M369" s="42">
        <v>0</v>
      </c>
      <c r="N369" s="42">
        <v>1</v>
      </c>
      <c r="O369" s="42">
        <v>0</v>
      </c>
    </row>
    <row r="370" spans="1:15">
      <c r="A370" s="46" t="s">
        <v>374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375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376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1</v>
      </c>
      <c r="H372" s="42">
        <v>1</v>
      </c>
      <c r="I372" s="42">
        <v>1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377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2</v>
      </c>
      <c r="H373" s="42">
        <v>2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378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6" t="s">
        <v>379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380</v>
      </c>
      <c r="B376" s="42">
        <v>2</v>
      </c>
      <c r="C376" s="42">
        <v>2</v>
      </c>
      <c r="D376" s="42">
        <v>0</v>
      </c>
      <c r="E376" s="42">
        <v>92</v>
      </c>
      <c r="F376" s="42">
        <v>4</v>
      </c>
      <c r="G376" s="42">
        <v>20</v>
      </c>
      <c r="H376" s="42">
        <v>16</v>
      </c>
      <c r="I376" s="42">
        <v>2</v>
      </c>
      <c r="J376" s="42">
        <v>19</v>
      </c>
      <c r="K376" s="42">
        <v>4</v>
      </c>
      <c r="L376" s="42">
        <v>4</v>
      </c>
      <c r="M376" s="42">
        <v>5</v>
      </c>
      <c r="N376" s="42">
        <v>0</v>
      </c>
      <c r="O376" s="42">
        <v>0</v>
      </c>
    </row>
    <row r="377" spans="1:15">
      <c r="A377" s="46" t="s">
        <v>381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382</v>
      </c>
      <c r="B378" s="42">
        <v>7</v>
      </c>
      <c r="C378" s="42">
        <v>8</v>
      </c>
      <c r="D378" s="42">
        <v>0</v>
      </c>
      <c r="E378" s="42">
        <v>252</v>
      </c>
      <c r="F378" s="42">
        <v>6</v>
      </c>
      <c r="G378" s="42">
        <v>27</v>
      </c>
      <c r="H378" s="42">
        <v>72</v>
      </c>
      <c r="I378" s="42">
        <v>3</v>
      </c>
      <c r="J378" s="42">
        <v>51</v>
      </c>
      <c r="K378" s="42">
        <v>9</v>
      </c>
      <c r="L378" s="42">
        <v>30</v>
      </c>
      <c r="M378" s="42">
        <v>19</v>
      </c>
      <c r="N378" s="42">
        <v>0</v>
      </c>
      <c r="O378" s="42">
        <v>0</v>
      </c>
    </row>
    <row r="379" spans="1:15">
      <c r="A379" s="46" t="s">
        <v>383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384</v>
      </c>
      <c r="B380" s="42">
        <v>0</v>
      </c>
      <c r="C380" s="42">
        <v>0</v>
      </c>
      <c r="D380" s="42">
        <v>0</v>
      </c>
      <c r="E380" s="42">
        <v>52</v>
      </c>
      <c r="F380" s="42">
        <v>0</v>
      </c>
      <c r="G380" s="42">
        <v>0</v>
      </c>
      <c r="H380" s="42">
        <v>4</v>
      </c>
      <c r="I380" s="42">
        <v>0</v>
      </c>
      <c r="J380" s="42">
        <v>10</v>
      </c>
      <c r="K380" s="42">
        <v>2</v>
      </c>
      <c r="L380" s="42">
        <v>9</v>
      </c>
      <c r="M380" s="42">
        <v>8</v>
      </c>
      <c r="N380" s="42">
        <v>0</v>
      </c>
      <c r="O380" s="42">
        <v>0</v>
      </c>
    </row>
    <row r="381" spans="1:15">
      <c r="A381" s="46" t="s">
        <v>385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386</v>
      </c>
      <c r="B382" s="42">
        <v>0</v>
      </c>
      <c r="C382" s="42">
        <v>0</v>
      </c>
      <c r="D382" s="42">
        <v>0</v>
      </c>
      <c r="E382" s="42">
        <v>40</v>
      </c>
      <c r="F382" s="42">
        <v>3</v>
      </c>
      <c r="G382" s="42">
        <v>2</v>
      </c>
      <c r="H382" s="42">
        <v>6</v>
      </c>
      <c r="I382" s="42">
        <v>1</v>
      </c>
      <c r="J382" s="42">
        <v>2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>
      <c r="A383" s="46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388</v>
      </c>
      <c r="B384" s="42">
        <v>0</v>
      </c>
      <c r="C384" s="42">
        <v>0</v>
      </c>
      <c r="D384" s="42">
        <v>0</v>
      </c>
      <c r="E384" s="42">
        <v>71</v>
      </c>
      <c r="F384" s="42">
        <v>8</v>
      </c>
      <c r="G384" s="42">
        <v>9</v>
      </c>
      <c r="H384" s="42">
        <v>9</v>
      </c>
      <c r="I384" s="42">
        <v>1</v>
      </c>
      <c r="J384" s="42">
        <v>7</v>
      </c>
      <c r="K384" s="42">
        <v>2</v>
      </c>
      <c r="L384" s="42">
        <v>4</v>
      </c>
      <c r="M384" s="42">
        <v>1</v>
      </c>
      <c r="N384" s="42">
        <v>0</v>
      </c>
      <c r="O384" s="42">
        <v>0</v>
      </c>
    </row>
    <row r="385" spans="1:15">
      <c r="A385" s="46" t="s">
        <v>389</v>
      </c>
      <c r="B385" s="42">
        <v>0</v>
      </c>
      <c r="C385" s="42">
        <v>0</v>
      </c>
      <c r="D385" s="42">
        <v>0</v>
      </c>
      <c r="E385" s="42">
        <v>32</v>
      </c>
      <c r="F385" s="42">
        <v>6</v>
      </c>
      <c r="G385" s="42">
        <v>0</v>
      </c>
      <c r="H385" s="42">
        <v>1</v>
      </c>
      <c r="I385" s="42">
        <v>0</v>
      </c>
      <c r="J385" s="42">
        <v>2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>
      <c r="A386" s="46" t="s">
        <v>390</v>
      </c>
      <c r="B386" s="42">
        <v>0</v>
      </c>
      <c r="C386" s="42">
        <v>0</v>
      </c>
      <c r="D386" s="42">
        <v>0</v>
      </c>
      <c r="E386" s="42">
        <v>69</v>
      </c>
      <c r="F386" s="42">
        <v>5</v>
      </c>
      <c r="G386" s="42">
        <v>4</v>
      </c>
      <c r="H386" s="42">
        <v>5</v>
      </c>
      <c r="I386" s="42">
        <v>0</v>
      </c>
      <c r="J386" s="42">
        <v>4</v>
      </c>
      <c r="K386" s="42">
        <v>8</v>
      </c>
      <c r="L386" s="42">
        <v>12</v>
      </c>
      <c r="M386" s="42">
        <v>7</v>
      </c>
      <c r="N386" s="42">
        <v>0</v>
      </c>
      <c r="O386" s="42">
        <v>0</v>
      </c>
    </row>
    <row r="387" spans="1:15">
      <c r="A387" s="46" t="s">
        <v>391</v>
      </c>
      <c r="B387" s="42">
        <v>0</v>
      </c>
      <c r="C387" s="42">
        <v>0</v>
      </c>
      <c r="D387" s="42">
        <v>0</v>
      </c>
      <c r="E387" s="42">
        <v>21</v>
      </c>
      <c r="F387" s="42">
        <v>2</v>
      </c>
      <c r="G387" s="42">
        <v>2</v>
      </c>
      <c r="H387" s="42">
        <v>0</v>
      </c>
      <c r="I387" s="42">
        <v>0</v>
      </c>
      <c r="J387" s="42">
        <v>8</v>
      </c>
      <c r="K387" s="42">
        <v>5</v>
      </c>
      <c r="L387" s="42">
        <v>0</v>
      </c>
      <c r="M387" s="42">
        <v>12</v>
      </c>
      <c r="N387" s="42">
        <v>0</v>
      </c>
      <c r="O387" s="42">
        <v>0</v>
      </c>
    </row>
    <row r="388" spans="1:15">
      <c r="A388" s="46" t="s">
        <v>392</v>
      </c>
      <c r="B388" s="42">
        <v>0</v>
      </c>
      <c r="C388" s="42">
        <v>0</v>
      </c>
      <c r="D388" s="42">
        <v>0</v>
      </c>
      <c r="E388" s="42">
        <v>7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6" t="s">
        <v>393</v>
      </c>
      <c r="B389" s="42">
        <v>0</v>
      </c>
      <c r="C389" s="42">
        <v>0</v>
      </c>
      <c r="D389" s="42">
        <v>0</v>
      </c>
      <c r="E389" s="42">
        <v>2</v>
      </c>
      <c r="F389" s="42">
        <v>1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395</v>
      </c>
      <c r="B391" s="42">
        <v>0</v>
      </c>
      <c r="C391" s="42">
        <v>0</v>
      </c>
      <c r="D391" s="42">
        <v>0</v>
      </c>
      <c r="E391" s="42">
        <v>4</v>
      </c>
      <c r="F391" s="42">
        <v>0</v>
      </c>
      <c r="G391" s="42">
        <v>1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6" t="s">
        <v>396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>
      <c r="A393" s="46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398</v>
      </c>
      <c r="B394" s="42">
        <v>0</v>
      </c>
      <c r="C394" s="42">
        <v>0</v>
      </c>
      <c r="D394" s="42">
        <v>0</v>
      </c>
      <c r="E394" s="42">
        <v>43</v>
      </c>
      <c r="F394" s="42">
        <v>4</v>
      </c>
      <c r="G394" s="42">
        <v>3</v>
      </c>
      <c r="H394" s="42">
        <v>6</v>
      </c>
      <c r="I394" s="42">
        <v>1</v>
      </c>
      <c r="J394" s="42">
        <v>6</v>
      </c>
      <c r="K394" s="42">
        <v>1</v>
      </c>
      <c r="L394" s="42">
        <v>1</v>
      </c>
      <c r="M394" s="42">
        <v>1</v>
      </c>
      <c r="N394" s="42">
        <v>0</v>
      </c>
      <c r="O394" s="42">
        <v>0</v>
      </c>
    </row>
    <row r="395" spans="1:15">
      <c r="A395" s="46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400</v>
      </c>
      <c r="B396" s="42">
        <v>0</v>
      </c>
      <c r="C396" s="42">
        <v>0</v>
      </c>
      <c r="D396" s="42">
        <v>0</v>
      </c>
      <c r="E396" s="42">
        <v>4</v>
      </c>
      <c r="F396" s="42">
        <v>1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6" t="s">
        <v>401</v>
      </c>
      <c r="B397" s="42">
        <v>0</v>
      </c>
      <c r="C397" s="42">
        <v>0</v>
      </c>
      <c r="D397" s="42">
        <v>0</v>
      </c>
      <c r="E397" s="42">
        <v>14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6" t="s">
        <v>402</v>
      </c>
      <c r="B398" s="42">
        <v>0</v>
      </c>
      <c r="C398" s="42">
        <v>0</v>
      </c>
      <c r="D398" s="42">
        <v>0</v>
      </c>
      <c r="E398" s="42">
        <v>72</v>
      </c>
      <c r="F398" s="42">
        <v>5</v>
      </c>
      <c r="G398" s="42">
        <v>2</v>
      </c>
      <c r="H398" s="42">
        <v>11</v>
      </c>
      <c r="I398" s="42">
        <v>0</v>
      </c>
      <c r="J398" s="42">
        <v>2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>
      <c r="A399" s="46" t="s">
        <v>403</v>
      </c>
      <c r="B399" s="42">
        <v>0</v>
      </c>
      <c r="C399" s="42">
        <v>0</v>
      </c>
      <c r="D399" s="42">
        <v>0</v>
      </c>
      <c r="E399" s="42">
        <v>11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</v>
      </c>
      <c r="M399" s="42">
        <v>5</v>
      </c>
      <c r="N399" s="42">
        <v>0</v>
      </c>
      <c r="O399" s="42">
        <v>0</v>
      </c>
    </row>
    <row r="400" spans="1:15">
      <c r="A400" s="46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411</v>
      </c>
      <c r="B407" s="42">
        <v>0</v>
      </c>
      <c r="C407" s="42">
        <v>0</v>
      </c>
      <c r="D407" s="42">
        <v>0</v>
      </c>
      <c r="E407" s="42">
        <v>9</v>
      </c>
      <c r="F407" s="42">
        <v>3</v>
      </c>
      <c r="G407" s="42">
        <v>1</v>
      </c>
      <c r="H407" s="42">
        <v>3</v>
      </c>
      <c r="I407" s="42">
        <v>0</v>
      </c>
      <c r="J407" s="42">
        <v>2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>
      <c r="A408" s="46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>
      <c r="A411" s="46" t="s">
        <v>415</v>
      </c>
      <c r="B411" s="42">
        <v>4</v>
      </c>
      <c r="C411" s="42">
        <v>5</v>
      </c>
      <c r="D411" s="42">
        <v>0</v>
      </c>
      <c r="E411" s="42">
        <v>177</v>
      </c>
      <c r="F411" s="42">
        <v>0</v>
      </c>
      <c r="G411" s="42">
        <v>41</v>
      </c>
      <c r="H411" s="42">
        <v>143</v>
      </c>
      <c r="I411" s="42">
        <v>47</v>
      </c>
      <c r="J411" s="42">
        <v>44</v>
      </c>
      <c r="K411" s="42">
        <v>6</v>
      </c>
      <c r="L411" s="42">
        <v>31</v>
      </c>
      <c r="M411" s="42">
        <v>14</v>
      </c>
      <c r="N411" s="42">
        <v>0</v>
      </c>
      <c r="O411" s="42">
        <v>0</v>
      </c>
    </row>
    <row r="412" spans="1:15">
      <c r="A412" s="46" t="s">
        <v>416</v>
      </c>
      <c r="B412" s="42">
        <v>0</v>
      </c>
      <c r="C412" s="42">
        <v>0</v>
      </c>
      <c r="D412" s="42">
        <v>0</v>
      </c>
      <c r="E412" s="42">
        <v>12</v>
      </c>
      <c r="F412" s="42">
        <v>3</v>
      </c>
      <c r="G412" s="42">
        <v>1</v>
      </c>
      <c r="H412" s="42">
        <v>2</v>
      </c>
      <c r="I412" s="42">
        <v>0</v>
      </c>
      <c r="J412" s="42">
        <v>7</v>
      </c>
      <c r="K412" s="42">
        <v>1</v>
      </c>
      <c r="L412" s="42">
        <v>12</v>
      </c>
      <c r="M412" s="42">
        <v>4</v>
      </c>
      <c r="N412" s="42">
        <v>0</v>
      </c>
      <c r="O412" s="42">
        <v>0</v>
      </c>
    </row>
    <row r="413" spans="1:15">
      <c r="A413" s="46" t="s">
        <v>417</v>
      </c>
      <c r="B413" s="42">
        <v>0</v>
      </c>
      <c r="C413" s="42">
        <v>0</v>
      </c>
      <c r="D413" s="42">
        <v>0</v>
      </c>
      <c r="E413" s="42">
        <v>24</v>
      </c>
      <c r="F413" s="42">
        <v>3</v>
      </c>
      <c r="G413" s="42">
        <v>1</v>
      </c>
      <c r="H413" s="42">
        <v>2</v>
      </c>
      <c r="I413" s="42">
        <v>0</v>
      </c>
      <c r="J413" s="42">
        <v>1</v>
      </c>
      <c r="K413" s="42">
        <v>1</v>
      </c>
      <c r="L413" s="42">
        <v>1</v>
      </c>
      <c r="M413" s="42">
        <v>1</v>
      </c>
      <c r="N413" s="42">
        <v>0</v>
      </c>
      <c r="O413" s="42">
        <v>0</v>
      </c>
    </row>
    <row r="414" spans="1:15">
      <c r="A414" s="46" t="s">
        <v>418</v>
      </c>
      <c r="B414" s="42">
        <v>0</v>
      </c>
      <c r="C414" s="42">
        <v>0</v>
      </c>
      <c r="D414" s="42">
        <v>0</v>
      </c>
      <c r="E414" s="42">
        <v>8</v>
      </c>
      <c r="F414" s="42">
        <v>0</v>
      </c>
      <c r="G414" s="42">
        <v>1</v>
      </c>
      <c r="H414" s="42">
        <v>1</v>
      </c>
      <c r="I414" s="42">
        <v>0</v>
      </c>
      <c r="J414" s="42">
        <v>5</v>
      </c>
      <c r="K414" s="42">
        <v>1</v>
      </c>
      <c r="L414" s="42">
        <v>4</v>
      </c>
      <c r="M414" s="42">
        <v>1</v>
      </c>
      <c r="N414" s="42">
        <v>0</v>
      </c>
      <c r="O414" s="42">
        <v>0</v>
      </c>
    </row>
    <row r="415" spans="1:15">
      <c r="A415" s="46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420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1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421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6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6" t="s">
        <v>425</v>
      </c>
      <c r="B421" s="42">
        <v>0</v>
      </c>
      <c r="C421" s="42">
        <v>0</v>
      </c>
      <c r="D421" s="42">
        <v>0</v>
      </c>
      <c r="E421" s="42">
        <v>2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427</v>
      </c>
      <c r="B423" s="42">
        <v>0</v>
      </c>
      <c r="C423" s="42">
        <v>0</v>
      </c>
      <c r="D423" s="42">
        <v>0</v>
      </c>
      <c r="E423" s="42">
        <v>9</v>
      </c>
      <c r="F423" s="42">
        <v>5</v>
      </c>
      <c r="G423" s="42">
        <v>0</v>
      </c>
      <c r="H423" s="42">
        <v>2</v>
      </c>
      <c r="I423" s="42">
        <v>1</v>
      </c>
      <c r="J423" s="42">
        <v>2</v>
      </c>
      <c r="K423" s="42">
        <v>4</v>
      </c>
      <c r="L423" s="42">
        <v>0</v>
      </c>
      <c r="M423" s="42">
        <v>1</v>
      </c>
      <c r="N423" s="42">
        <v>0</v>
      </c>
      <c r="O423" s="42">
        <v>0</v>
      </c>
    </row>
    <row r="424" spans="1:15">
      <c r="A424" s="46" t="s">
        <v>428</v>
      </c>
      <c r="B424" s="42">
        <v>0</v>
      </c>
      <c r="C424" s="42">
        <v>0</v>
      </c>
      <c r="D424" s="42">
        <v>0</v>
      </c>
      <c r="E424" s="42">
        <v>10</v>
      </c>
      <c r="F424" s="42">
        <v>2</v>
      </c>
      <c r="G424" s="42">
        <v>6</v>
      </c>
      <c r="H424" s="42">
        <v>6</v>
      </c>
      <c r="I424" s="42">
        <v>0</v>
      </c>
      <c r="J424" s="42">
        <v>2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>
      <c r="A425" s="46" t="s">
        <v>429</v>
      </c>
      <c r="B425" s="42">
        <v>0</v>
      </c>
      <c r="C425" s="42">
        <v>0</v>
      </c>
      <c r="D425" s="42">
        <v>0</v>
      </c>
      <c r="E425" s="42">
        <v>12</v>
      </c>
      <c r="F425" s="42">
        <v>0</v>
      </c>
      <c r="G425" s="42">
        <v>0</v>
      </c>
      <c r="H425" s="42">
        <v>2</v>
      </c>
      <c r="I425" s="42">
        <v>0</v>
      </c>
      <c r="J425" s="42">
        <v>1</v>
      </c>
      <c r="K425" s="42">
        <v>0</v>
      </c>
      <c r="L425" s="42">
        <v>0</v>
      </c>
      <c r="M425" s="42">
        <v>2</v>
      </c>
      <c r="N425" s="42">
        <v>0</v>
      </c>
      <c r="O425" s="42">
        <v>0</v>
      </c>
    </row>
    <row r="426" spans="1:15">
      <c r="A426" s="46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6" t="s">
        <v>434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6" t="s">
        <v>435</v>
      </c>
      <c r="B431" s="42">
        <v>2</v>
      </c>
      <c r="C431" s="42">
        <v>2</v>
      </c>
      <c r="D431" s="42">
        <v>0</v>
      </c>
      <c r="E431" s="42">
        <v>41</v>
      </c>
      <c r="F431" s="42">
        <v>0</v>
      </c>
      <c r="G431" s="42">
        <v>9</v>
      </c>
      <c r="H431" s="42">
        <v>20</v>
      </c>
      <c r="I431" s="42">
        <v>3</v>
      </c>
      <c r="J431" s="42">
        <v>18</v>
      </c>
      <c r="K431" s="42">
        <v>1</v>
      </c>
      <c r="L431" s="42">
        <v>4</v>
      </c>
      <c r="M431" s="42">
        <v>1</v>
      </c>
      <c r="N431" s="42">
        <v>0</v>
      </c>
      <c r="O431" s="42">
        <v>0</v>
      </c>
    </row>
    <row r="432" spans="1:15">
      <c r="A432" s="46" t="s">
        <v>436</v>
      </c>
      <c r="B432" s="42">
        <v>5</v>
      </c>
      <c r="C432" s="42">
        <v>5</v>
      </c>
      <c r="D432" s="42">
        <v>0</v>
      </c>
      <c r="E432" s="42">
        <v>56</v>
      </c>
      <c r="F432" s="42">
        <v>2</v>
      </c>
      <c r="G432" s="42">
        <v>8</v>
      </c>
      <c r="H432" s="42">
        <v>63</v>
      </c>
      <c r="I432" s="42">
        <v>18</v>
      </c>
      <c r="J432" s="42">
        <v>22</v>
      </c>
      <c r="K432" s="42">
        <v>3</v>
      </c>
      <c r="L432" s="42">
        <v>2</v>
      </c>
      <c r="M432" s="42">
        <v>20</v>
      </c>
      <c r="N432" s="42">
        <v>0</v>
      </c>
      <c r="O432" s="42">
        <v>0</v>
      </c>
    </row>
    <row r="433" spans="1:15">
      <c r="A433" s="46" t="s">
        <v>437</v>
      </c>
      <c r="B433" s="42">
        <v>0</v>
      </c>
      <c r="C433" s="42">
        <v>0</v>
      </c>
      <c r="D433" s="42">
        <v>0</v>
      </c>
      <c r="E433" s="42">
        <v>21</v>
      </c>
      <c r="F433" s="42">
        <v>0</v>
      </c>
      <c r="G433" s="42">
        <v>0</v>
      </c>
      <c r="H433" s="42">
        <v>4</v>
      </c>
      <c r="I433" s="42">
        <v>1</v>
      </c>
      <c r="J433" s="42">
        <v>1</v>
      </c>
      <c r="K433" s="42">
        <v>0</v>
      </c>
      <c r="L433" s="42">
        <v>1</v>
      </c>
      <c r="M433" s="42">
        <v>7</v>
      </c>
      <c r="N433" s="42">
        <v>0</v>
      </c>
      <c r="O433" s="42">
        <v>0</v>
      </c>
    </row>
    <row r="434" spans="1:15">
      <c r="A434" s="46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6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440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443</v>
      </c>
      <c r="B439" s="42">
        <v>0</v>
      </c>
      <c r="C439" s="42">
        <v>0</v>
      </c>
      <c r="D439" s="42">
        <v>0</v>
      </c>
      <c r="E439" s="42">
        <v>0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1</v>
      </c>
      <c r="H440" s="42">
        <v>0</v>
      </c>
      <c r="I440" s="42">
        <v>0</v>
      </c>
      <c r="J440" s="42">
        <v>3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6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3</v>
      </c>
      <c r="H443" s="42">
        <v>0</v>
      </c>
      <c r="I443" s="42">
        <v>0</v>
      </c>
      <c r="J443" s="42">
        <v>1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451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452</v>
      </c>
      <c r="B448" s="42">
        <v>0</v>
      </c>
      <c r="C448" s="42">
        <v>0</v>
      </c>
      <c r="D448" s="42">
        <v>0</v>
      </c>
      <c r="E448" s="42">
        <v>16</v>
      </c>
      <c r="F448" s="42">
        <v>4</v>
      </c>
      <c r="G448" s="42">
        <v>0</v>
      </c>
      <c r="H448" s="42">
        <v>1</v>
      </c>
      <c r="I448" s="42">
        <v>1</v>
      </c>
      <c r="J448" s="42">
        <v>2</v>
      </c>
      <c r="K448" s="42">
        <v>1</v>
      </c>
      <c r="L448" s="42">
        <v>1</v>
      </c>
      <c r="M448" s="42">
        <v>1</v>
      </c>
      <c r="N448" s="42">
        <v>0</v>
      </c>
      <c r="O448" s="42">
        <v>0</v>
      </c>
    </row>
    <row r="449" spans="1:15">
      <c r="A449" s="46" t="s">
        <v>453</v>
      </c>
      <c r="B449" s="42">
        <v>0</v>
      </c>
      <c r="C449" s="42">
        <v>0</v>
      </c>
      <c r="D449" s="42">
        <v>0</v>
      </c>
      <c r="E449" s="42">
        <v>54</v>
      </c>
      <c r="F449" s="42">
        <v>11</v>
      </c>
      <c r="G449" s="42">
        <v>2</v>
      </c>
      <c r="H449" s="42">
        <v>5</v>
      </c>
      <c r="I449" s="42">
        <v>1</v>
      </c>
      <c r="J449" s="42">
        <v>3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>
      <c r="A450" s="46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455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0</v>
      </c>
      <c r="H451" s="42">
        <v>3</v>
      </c>
      <c r="I451" s="42">
        <v>0</v>
      </c>
      <c r="J451" s="42">
        <v>4</v>
      </c>
      <c r="K451" s="42">
        <v>1</v>
      </c>
      <c r="L451" s="42">
        <v>3</v>
      </c>
      <c r="M451" s="42">
        <v>2</v>
      </c>
      <c r="N451" s="42">
        <v>0</v>
      </c>
      <c r="O451" s="42">
        <v>0</v>
      </c>
    </row>
    <row r="452" spans="1:15">
      <c r="A452" s="46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>
      <c r="A453" s="46" t="s">
        <v>457</v>
      </c>
      <c r="B453" s="42">
        <v>0</v>
      </c>
      <c r="C453" s="42">
        <v>0</v>
      </c>
      <c r="D453" s="42">
        <v>0</v>
      </c>
      <c r="E453" s="42">
        <v>8</v>
      </c>
      <c r="F453" s="42">
        <v>0</v>
      </c>
      <c r="G453" s="42">
        <v>0</v>
      </c>
      <c r="H453" s="42">
        <v>2</v>
      </c>
      <c r="I453" s="42">
        <v>0</v>
      </c>
      <c r="J453" s="42">
        <v>0</v>
      </c>
      <c r="K453" s="42">
        <v>1</v>
      </c>
      <c r="L453" s="42">
        <v>2</v>
      </c>
      <c r="M453" s="42">
        <v>5</v>
      </c>
      <c r="N453" s="42">
        <v>0</v>
      </c>
      <c r="O453" s="42">
        <v>0</v>
      </c>
    </row>
    <row r="454" spans="1:15">
      <c r="A454" s="46" t="s">
        <v>458</v>
      </c>
      <c r="B454" s="42">
        <v>2</v>
      </c>
      <c r="C454" s="42">
        <v>2</v>
      </c>
      <c r="D454" s="42">
        <v>0</v>
      </c>
      <c r="E454" s="42">
        <v>22</v>
      </c>
      <c r="F454" s="42">
        <v>2</v>
      </c>
      <c r="G454" s="42">
        <v>4</v>
      </c>
      <c r="H454" s="42">
        <v>11</v>
      </c>
      <c r="I454" s="42">
        <v>6</v>
      </c>
      <c r="J454" s="42">
        <v>11</v>
      </c>
      <c r="K454" s="42">
        <v>0</v>
      </c>
      <c r="L454" s="42">
        <v>4</v>
      </c>
      <c r="M454" s="42">
        <v>2</v>
      </c>
      <c r="N454" s="42">
        <v>0</v>
      </c>
      <c r="O454" s="42">
        <v>0</v>
      </c>
    </row>
    <row r="455" spans="1:15">
      <c r="A455" s="46" t="s">
        <v>459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1</v>
      </c>
      <c r="H455" s="42">
        <v>0</v>
      </c>
      <c r="I455" s="42">
        <v>0</v>
      </c>
      <c r="J455" s="42">
        <v>1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6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461</v>
      </c>
      <c r="B457" s="42">
        <v>0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6" t="s">
        <v>462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1</v>
      </c>
      <c r="H458" s="42">
        <v>1</v>
      </c>
      <c r="I458" s="42">
        <v>0</v>
      </c>
      <c r="J458" s="42">
        <v>0</v>
      </c>
      <c r="K458" s="42">
        <v>0</v>
      </c>
      <c r="L458" s="42">
        <v>0</v>
      </c>
      <c r="M458" s="42">
        <v>1</v>
      </c>
      <c r="N458" s="42">
        <v>0</v>
      </c>
      <c r="O458" s="42">
        <v>0</v>
      </c>
    </row>
    <row r="459" spans="1:15">
      <c r="A459" s="46" t="s">
        <v>463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6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8</v>
      </c>
      <c r="I460" s="42">
        <v>0</v>
      </c>
      <c r="J460" s="42">
        <v>4</v>
      </c>
      <c r="K460" s="42">
        <v>0</v>
      </c>
      <c r="L460" s="42">
        <v>2</v>
      </c>
      <c r="M460" s="42">
        <v>3</v>
      </c>
      <c r="N460" s="42">
        <v>0</v>
      </c>
      <c r="O460" s="42">
        <v>0</v>
      </c>
    </row>
    <row r="461" spans="1:15">
      <c r="A461" s="46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468</v>
      </c>
      <c r="B464" s="42">
        <v>0</v>
      </c>
      <c r="C464" s="42">
        <v>0</v>
      </c>
      <c r="D464" s="42">
        <v>0</v>
      </c>
      <c r="E464" s="42">
        <v>71</v>
      </c>
      <c r="F464" s="42">
        <v>2</v>
      </c>
      <c r="G464" s="42">
        <v>6</v>
      </c>
      <c r="H464" s="42">
        <v>13</v>
      </c>
      <c r="I464" s="42">
        <v>1</v>
      </c>
      <c r="J464" s="42">
        <v>17</v>
      </c>
      <c r="K464" s="42">
        <v>3</v>
      </c>
      <c r="L464" s="42">
        <v>23</v>
      </c>
      <c r="M464" s="42">
        <v>9</v>
      </c>
      <c r="N464" s="42">
        <v>0</v>
      </c>
      <c r="O464" s="42">
        <v>1</v>
      </c>
    </row>
    <row r="465" spans="1:15">
      <c r="A465" s="46" t="s">
        <v>469</v>
      </c>
      <c r="B465" s="42">
        <v>1</v>
      </c>
      <c r="C465" s="42">
        <v>1</v>
      </c>
      <c r="D465" s="42">
        <v>0</v>
      </c>
      <c r="E465" s="42">
        <v>145</v>
      </c>
      <c r="F465" s="42">
        <v>1</v>
      </c>
      <c r="G465" s="42">
        <v>31</v>
      </c>
      <c r="H465" s="42">
        <v>37</v>
      </c>
      <c r="I465" s="42">
        <v>2</v>
      </c>
      <c r="J465" s="42">
        <v>35</v>
      </c>
      <c r="K465" s="42">
        <v>5</v>
      </c>
      <c r="L465" s="42">
        <v>11</v>
      </c>
      <c r="M465" s="42">
        <v>21</v>
      </c>
      <c r="N465" s="42">
        <v>0</v>
      </c>
      <c r="O465" s="42">
        <v>0</v>
      </c>
    </row>
    <row r="466" spans="1:15">
      <c r="A466" s="46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472</v>
      </c>
      <c r="B468" s="42">
        <v>0</v>
      </c>
      <c r="C468" s="42">
        <v>0</v>
      </c>
      <c r="D468" s="42">
        <v>0</v>
      </c>
      <c r="E468" s="42">
        <v>6</v>
      </c>
      <c r="F468" s="42">
        <v>0</v>
      </c>
      <c r="G468" s="42">
        <v>1</v>
      </c>
      <c r="H468" s="42">
        <v>0</v>
      </c>
      <c r="I468" s="42">
        <v>0</v>
      </c>
      <c r="J468" s="42">
        <v>2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473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1</v>
      </c>
      <c r="M469" s="42">
        <v>0</v>
      </c>
      <c r="N469" s="42">
        <v>0</v>
      </c>
      <c r="O469" s="42">
        <v>0</v>
      </c>
    </row>
    <row r="470" spans="1:15">
      <c r="A470" s="46" t="s">
        <v>474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3</v>
      </c>
      <c r="H470" s="42">
        <v>1</v>
      </c>
      <c r="I470" s="42">
        <v>0</v>
      </c>
      <c r="J470" s="42">
        <v>0</v>
      </c>
      <c r="K470" s="42">
        <v>0</v>
      </c>
      <c r="L470" s="42">
        <v>6</v>
      </c>
      <c r="M470" s="42">
        <v>2</v>
      </c>
      <c r="N470" s="42">
        <v>0</v>
      </c>
      <c r="O470" s="42">
        <v>0</v>
      </c>
    </row>
    <row r="471" spans="1:15">
      <c r="A471" s="46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477</v>
      </c>
      <c r="B473" s="42">
        <v>1</v>
      </c>
      <c r="C473" s="42">
        <v>1</v>
      </c>
      <c r="D473" s="42">
        <v>0</v>
      </c>
      <c r="E473" s="42">
        <v>11</v>
      </c>
      <c r="F473" s="42">
        <v>0</v>
      </c>
      <c r="G473" s="42">
        <v>0</v>
      </c>
      <c r="H473" s="42">
        <v>2</v>
      </c>
      <c r="I473" s="42">
        <v>0</v>
      </c>
      <c r="J473" s="42">
        <v>1</v>
      </c>
      <c r="K473" s="42">
        <v>0</v>
      </c>
      <c r="L473" s="42">
        <v>0</v>
      </c>
      <c r="M473" s="42">
        <v>1</v>
      </c>
      <c r="N473" s="42">
        <v>0</v>
      </c>
      <c r="O473" s="42">
        <v>0</v>
      </c>
    </row>
    <row r="474" spans="1:15">
      <c r="A474" s="46" t="s">
        <v>478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0</v>
      </c>
      <c r="L474" s="42">
        <v>2</v>
      </c>
      <c r="M474" s="42">
        <v>0</v>
      </c>
      <c r="N474" s="42">
        <v>0</v>
      </c>
      <c r="O474" s="42">
        <v>0</v>
      </c>
    </row>
    <row r="475" spans="1:15">
      <c r="A475" s="46" t="s">
        <v>479</v>
      </c>
      <c r="B475" s="42">
        <v>0</v>
      </c>
      <c r="C475" s="42">
        <v>0</v>
      </c>
      <c r="D475" s="42">
        <v>0</v>
      </c>
      <c r="E475" s="42">
        <v>12</v>
      </c>
      <c r="F475" s="42">
        <v>3</v>
      </c>
      <c r="G475" s="42">
        <v>1</v>
      </c>
      <c r="H475" s="42">
        <v>0</v>
      </c>
      <c r="I475" s="42">
        <v>0</v>
      </c>
      <c r="J475" s="42">
        <v>1</v>
      </c>
      <c r="K475" s="42">
        <v>0</v>
      </c>
      <c r="L475" s="42">
        <v>1</v>
      </c>
      <c r="M475" s="42">
        <v>2</v>
      </c>
      <c r="N475" s="42">
        <v>0</v>
      </c>
      <c r="O475" s="42">
        <v>0</v>
      </c>
    </row>
    <row r="476" spans="1:15">
      <c r="A476" s="46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483</v>
      </c>
      <c r="B479" s="42">
        <v>0</v>
      </c>
      <c r="C479" s="42">
        <v>0</v>
      </c>
      <c r="D479" s="42">
        <v>0</v>
      </c>
      <c r="E479" s="42">
        <v>14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6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>
      <c r="A482" s="46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6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490</v>
      </c>
      <c r="B486" s="42">
        <v>0</v>
      </c>
      <c r="C486" s="42">
        <v>0</v>
      </c>
      <c r="D486" s="42">
        <v>0</v>
      </c>
      <c r="E486" s="42">
        <v>103</v>
      </c>
      <c r="F486" s="42">
        <v>8</v>
      </c>
      <c r="G486" s="42">
        <v>5</v>
      </c>
      <c r="H486" s="42">
        <v>52</v>
      </c>
      <c r="I486" s="42">
        <v>1</v>
      </c>
      <c r="J486" s="42">
        <v>10</v>
      </c>
      <c r="K486" s="42">
        <v>9</v>
      </c>
      <c r="L486" s="42">
        <v>23</v>
      </c>
      <c r="M486" s="42">
        <v>13</v>
      </c>
      <c r="N486" s="42">
        <v>0</v>
      </c>
      <c r="O486" s="42">
        <v>0</v>
      </c>
    </row>
    <row r="487" spans="1:15">
      <c r="A487" s="46" t="s">
        <v>491</v>
      </c>
      <c r="B487" s="42">
        <v>1</v>
      </c>
      <c r="C487" s="42">
        <v>1</v>
      </c>
      <c r="D487" s="42">
        <v>0</v>
      </c>
      <c r="E487" s="42">
        <v>98</v>
      </c>
      <c r="F487" s="42">
        <v>1</v>
      </c>
      <c r="G487" s="42">
        <v>5</v>
      </c>
      <c r="H487" s="42">
        <v>10</v>
      </c>
      <c r="I487" s="42">
        <v>1</v>
      </c>
      <c r="J487" s="42">
        <v>15</v>
      </c>
      <c r="K487" s="42">
        <v>5</v>
      </c>
      <c r="L487" s="42">
        <v>5</v>
      </c>
      <c r="M487" s="42">
        <v>1</v>
      </c>
      <c r="N487" s="42">
        <v>0</v>
      </c>
      <c r="O487" s="42">
        <v>0</v>
      </c>
    </row>
    <row r="488" spans="1:15">
      <c r="A488" s="46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2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495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496</v>
      </c>
      <c r="B492" s="42">
        <v>0</v>
      </c>
      <c r="C492" s="42">
        <v>0</v>
      </c>
      <c r="D492" s="42">
        <v>0</v>
      </c>
      <c r="E492" s="42">
        <v>65</v>
      </c>
      <c r="F492" s="42">
        <v>4</v>
      </c>
      <c r="G492" s="42">
        <v>3</v>
      </c>
      <c r="H492" s="42">
        <v>14</v>
      </c>
      <c r="I492" s="42">
        <v>0</v>
      </c>
      <c r="J492" s="42">
        <v>6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>
      <c r="A493" s="46" t="s">
        <v>497</v>
      </c>
      <c r="B493" s="42">
        <v>0</v>
      </c>
      <c r="C493" s="42">
        <v>0</v>
      </c>
      <c r="D493" s="42">
        <v>0</v>
      </c>
      <c r="E493" s="42">
        <v>13</v>
      </c>
      <c r="F493" s="42">
        <v>1</v>
      </c>
      <c r="G493" s="42">
        <v>4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498</v>
      </c>
      <c r="B494" s="42">
        <v>1</v>
      </c>
      <c r="C494" s="42">
        <v>1</v>
      </c>
      <c r="D494" s="42">
        <v>0</v>
      </c>
      <c r="E494" s="42">
        <v>2</v>
      </c>
      <c r="F494" s="42">
        <v>0</v>
      </c>
      <c r="G494" s="42">
        <v>1</v>
      </c>
      <c r="H494" s="42">
        <v>0</v>
      </c>
      <c r="I494" s="42">
        <v>0</v>
      </c>
      <c r="J494" s="42">
        <v>3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>
      <c r="A495" s="46" t="s">
        <v>499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500</v>
      </c>
      <c r="B496" s="42">
        <v>0</v>
      </c>
      <c r="C496" s="42">
        <v>0</v>
      </c>
      <c r="D496" s="42">
        <v>0</v>
      </c>
      <c r="E496" s="42">
        <v>12</v>
      </c>
      <c r="F496" s="42">
        <v>0</v>
      </c>
      <c r="G496" s="42">
        <v>1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501</v>
      </c>
      <c r="B497" s="42">
        <v>7</v>
      </c>
      <c r="C497" s="42">
        <v>7</v>
      </c>
      <c r="D497" s="42">
        <v>2</v>
      </c>
      <c r="E497" s="42">
        <v>100</v>
      </c>
      <c r="F497" s="42">
        <v>1</v>
      </c>
      <c r="G497" s="42">
        <v>10</v>
      </c>
      <c r="H497" s="42">
        <v>269</v>
      </c>
      <c r="I497" s="42">
        <v>51</v>
      </c>
      <c r="J497" s="42">
        <v>53</v>
      </c>
      <c r="K497" s="42">
        <v>10</v>
      </c>
      <c r="L497" s="42">
        <v>2</v>
      </c>
      <c r="M497" s="42">
        <v>12</v>
      </c>
      <c r="N497" s="42">
        <v>2</v>
      </c>
      <c r="O497" s="42">
        <v>0</v>
      </c>
    </row>
    <row r="498" spans="1:15">
      <c r="A498" s="46" t="s">
        <v>502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6" t="s">
        <v>508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513</v>
      </c>
      <c r="B509" s="42">
        <v>0</v>
      </c>
      <c r="C509" s="42">
        <v>0</v>
      </c>
      <c r="D509" s="42">
        <v>0</v>
      </c>
      <c r="E509" s="42">
        <v>213</v>
      </c>
      <c r="F509" s="42">
        <v>0</v>
      </c>
      <c r="G509" s="42">
        <v>2</v>
      </c>
      <c r="H509" s="42">
        <v>15</v>
      </c>
      <c r="I509" s="42">
        <v>2</v>
      </c>
      <c r="J509" s="42">
        <v>9</v>
      </c>
      <c r="K509" s="42">
        <v>0</v>
      </c>
      <c r="L509" s="42">
        <v>2</v>
      </c>
      <c r="M509" s="42">
        <v>5</v>
      </c>
      <c r="N509" s="42">
        <v>0</v>
      </c>
      <c r="O509" s="42">
        <v>0</v>
      </c>
    </row>
    <row r="510" spans="1:15">
      <c r="A510" s="43" t="s">
        <v>528</v>
      </c>
      <c r="B510" s="43">
        <v>135</v>
      </c>
      <c r="C510" s="43">
        <v>145</v>
      </c>
      <c r="D510" s="43">
        <v>5</v>
      </c>
      <c r="E510" s="43">
        <v>8525</v>
      </c>
      <c r="F510" s="43">
        <v>338</v>
      </c>
      <c r="G510" s="43">
        <v>1071</v>
      </c>
      <c r="H510" s="43">
        <v>5022</v>
      </c>
      <c r="I510" s="43">
        <v>886</v>
      </c>
      <c r="J510" s="43">
        <v>2006</v>
      </c>
      <c r="K510" s="43">
        <v>415</v>
      </c>
      <c r="L510" s="43">
        <v>832</v>
      </c>
      <c r="M510" s="43">
        <v>921</v>
      </c>
      <c r="N510" s="43">
        <v>5</v>
      </c>
      <c r="O510" s="43">
        <v>2</v>
      </c>
    </row>
    <row r="512" spans="1:15">
      <c r="A512" s="81" t="str">
        <f>'2020'!A512:M512</f>
        <v>FONTE: SIP/PROCERGS - Atualizado em 02 de Fevereiro de 2020.</v>
      </c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6"/>
    </row>
    <row r="513" spans="1:14">
      <c r="A513" s="82" t="s">
        <v>14</v>
      </c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4"/>
      <c r="N513" s="6"/>
    </row>
    <row r="514" spans="1:14" ht="32.450000000000003" customHeight="1">
      <c r="A514" s="85" t="s">
        <v>15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6"/>
    </row>
    <row r="515" spans="1:14" ht="32.450000000000003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GERAL</vt:lpstr>
      <vt:lpstr>2020</vt:lpstr>
      <vt:lpstr>JAN</vt:lpstr>
    </vt:vector>
  </TitlesOfParts>
  <Company>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lurdenir-matos</cp:lastModifiedBy>
  <dcterms:created xsi:type="dcterms:W3CDTF">2018-06-04T12:29:58Z</dcterms:created>
  <dcterms:modified xsi:type="dcterms:W3CDTF">2020-02-21T13:25:03Z</dcterms:modified>
</cp:coreProperties>
</file>