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10" windowWidth="28710" windowHeight="12600"/>
  </bookViews>
  <sheets>
    <sheet name="GERAL" sheetId="17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N19" i="17"/>
  <c r="M19"/>
  <c r="L19"/>
  <c r="K19"/>
  <c r="J19"/>
  <c r="I19"/>
  <c r="H19"/>
  <c r="G19"/>
  <c r="F19"/>
  <c r="E19"/>
  <c r="D19"/>
  <c r="C19"/>
  <c r="N39" l="1"/>
  <c r="N38"/>
  <c r="N40"/>
  <c r="M39"/>
  <c r="O39" s="1"/>
  <c r="M38"/>
  <c r="O38" s="1"/>
  <c r="I39"/>
  <c r="I38"/>
  <c r="I40"/>
  <c r="H39"/>
  <c r="J39" s="1"/>
  <c r="H38"/>
  <c r="J38" s="1"/>
  <c r="H40"/>
  <c r="J40" s="1"/>
  <c r="D39"/>
  <c r="D38"/>
  <c r="D40"/>
  <c r="C39"/>
  <c r="E39" s="1"/>
  <c r="C38"/>
  <c r="E38" s="1"/>
  <c r="C40" l="1"/>
  <c r="E40" s="1"/>
  <c r="M40"/>
  <c r="O40" s="1"/>
  <c r="H18"/>
  <c r="D17"/>
  <c r="M18"/>
  <c r="C18"/>
  <c r="J18"/>
  <c r="K18"/>
  <c r="K17"/>
  <c r="H17"/>
  <c r="E17"/>
  <c r="N18"/>
  <c r="L18"/>
  <c r="F17"/>
  <c r="C17"/>
  <c r="L17"/>
  <c r="E18"/>
  <c r="I17"/>
  <c r="J17"/>
  <c r="D18"/>
  <c r="I18"/>
  <c r="M17"/>
  <c r="F18"/>
  <c r="N17"/>
  <c r="G18"/>
  <c r="G17"/>
</calcChain>
</file>

<file path=xl/sharedStrings.xml><?xml version="1.0" encoding="utf-8"?>
<sst xmlns="http://schemas.openxmlformats.org/spreadsheetml/2006/main" count="88" uniqueCount="41">
  <si>
    <t>Homicídio 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</si>
  <si>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</si>
  <si>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</si>
  <si>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</si>
  <si>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</si>
  <si>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</si>
  <si>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</si>
  <si>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</si>
  <si>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</si>
  <si>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</si>
  <si>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</si>
  <si>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Total</t>
  </si>
  <si>
    <t>Secretaria da Segurança Pública - Departamento de Planejamento e Integração - Observatório Estadual de Segurança Pública</t>
  </si>
  <si>
    <t>Ocorrências cadastradas (delitos consumados), no RS, no período de 01 de janeiro a 31 de dezembro de 2018</t>
  </si>
  <si>
    <t>Mês / Ocorrências</t>
  </si>
  <si>
    <t>Total de vítimas de Homicídio Doloso</t>
  </si>
  <si>
    <t>Furto</t>
  </si>
  <si>
    <t>2018/Jan</t>
  </si>
  <si>
    <t>2018/Fev</t>
  </si>
  <si>
    <t>2018/Mar</t>
  </si>
  <si>
    <t>2018/Abr</t>
  </si>
  <si>
    <t>2018/Mai</t>
  </si>
  <si>
    <t>2018/Jun</t>
  </si>
  <si>
    <t>2018/Jul</t>
  </si>
  <si>
    <t>2018/Ago</t>
  </si>
  <si>
    <t>2018/Set</t>
  </si>
  <si>
    <t>2018/Out</t>
  </si>
  <si>
    <t>2018/Nov</t>
  </si>
  <si>
    <t>2018/Dez</t>
  </si>
  <si>
    <t>Abigeato* - As ocorrências de abigeato estão contidas tambem  na somatória das ocorrências de furto.</t>
  </si>
  <si>
    <t>Ocorrências bancárias*</t>
  </si>
  <si>
    <t>Ocorrências em estabelcimentos comerciais*</t>
  </si>
  <si>
    <t>Ocorrências em transportes coletivos e lotações*</t>
  </si>
  <si>
    <t>Roubo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</si>
  <si>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</si>
  <si>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</si>
  <si>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</si>
  <si>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</si>
  <si>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</si>
  <si>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</si>
  <si>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FONTE: SIP/PROCERGS - atualizado em 04 de Novembro de 2018.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</si>
</sst>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sz val="9"/>
      <color theme="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Baskerville Old Face"/>
      <family val="1"/>
    </font>
    <font>
      <sz val="10"/>
      <color theme="1"/>
      <name val="Arial Unicode MS"/>
      <family val="2"/>
    </font>
    <font>
      <b/>
      <sz val="8"/>
      <name val="Arial"/>
      <family val="2"/>
    </font>
    <font>
      <u/>
      <sz val="8"/>
      <color theme="1"/>
      <name val="Tahoma"/>
      <family val="2"/>
    </font>
    <font>
      <b/>
      <u/>
      <sz val="9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4" fillId="2" borderId="0" xfId="1" applyFont="1" applyFill="1" applyAlignment="1"/>
    <xf numFmtId="0" fontId="2" fillId="2" borderId="0" xfId="1" applyFill="1" applyAlignment="1">
      <alignment horizontal="center"/>
    </xf>
    <xf numFmtId="0" fontId="3" fillId="2" borderId="0" xfId="1" applyFont="1" applyFill="1" applyAlignment="1"/>
    <xf numFmtId="0" fontId="3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0" fontId="5" fillId="4" borderId="9" xfId="1" applyFont="1" applyFill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center" wrapText="1"/>
    </xf>
    <xf numFmtId="49" fontId="5" fillId="0" borderId="12" xfId="1" applyNumberFormat="1" applyFont="1" applyFill="1" applyBorder="1" applyAlignment="1">
      <alignment horizontal="center" vertical="center" wrapText="1"/>
    </xf>
    <xf numFmtId="3" fontId="6" fillId="2" borderId="13" xfId="1" applyNumberFormat="1" applyFont="1" applyFill="1" applyBorder="1" applyAlignment="1">
      <alignment horizontal="center" vertical="center" wrapText="1"/>
    </xf>
    <xf numFmtId="49" fontId="5" fillId="5" borderId="4" xfId="1" applyNumberFormat="1" applyFont="1" applyFill="1" applyBorder="1" applyAlignment="1">
      <alignment horizontal="center" vertical="center" wrapText="1"/>
    </xf>
    <xf numFmtId="3" fontId="6" fillId="5" borderId="1" xfId="1" applyNumberFormat="1" applyFont="1" applyFill="1" applyBorder="1" applyAlignment="1">
      <alignment horizontal="center" vertical="center" wrapText="1"/>
    </xf>
    <xf numFmtId="3" fontId="6" fillId="5" borderId="14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2" borderId="14" xfId="1" applyNumberFormat="1" applyFont="1" applyFill="1" applyBorder="1" applyAlignment="1">
      <alignment horizontal="center" vertical="center" wrapText="1"/>
    </xf>
    <xf numFmtId="49" fontId="5" fillId="5" borderId="5" xfId="1" applyNumberFormat="1" applyFont="1" applyFill="1" applyBorder="1" applyAlignment="1">
      <alignment horizontal="center" vertical="center" wrapText="1"/>
    </xf>
    <xf numFmtId="3" fontId="6" fillId="5" borderId="6" xfId="1" applyNumberFormat="1" applyFont="1" applyFill="1" applyBorder="1" applyAlignment="1">
      <alignment horizontal="center" vertical="center" wrapText="1"/>
    </xf>
    <xf numFmtId="3" fontId="6" fillId="5" borderId="15" xfId="1" applyNumberFormat="1" applyFont="1" applyFill="1" applyBorder="1" applyAlignment="1">
      <alignment horizontal="center" vertical="center" wrapText="1"/>
    </xf>
    <xf numFmtId="49" fontId="7" fillId="4" borderId="9" xfId="1" applyNumberFormat="1" applyFont="1" applyFill="1" applyBorder="1" applyAlignment="1">
      <alignment horizontal="center" vertical="center" wrapText="1"/>
    </xf>
    <xf numFmtId="3" fontId="7" fillId="4" borderId="10" xfId="1" applyNumberFormat="1" applyFont="1" applyFill="1" applyBorder="1" applyAlignment="1">
      <alignment horizontal="center" vertical="center" wrapText="1"/>
    </xf>
    <xf numFmtId="2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/>
    <xf numFmtId="0" fontId="12" fillId="0" borderId="0" xfId="0" applyFont="1" applyAlignment="1"/>
    <xf numFmtId="0" fontId="5" fillId="4" borderId="21" xfId="1" applyFont="1" applyFill="1" applyBorder="1" applyAlignment="1">
      <alignment horizontal="center" vertical="center" wrapText="1"/>
    </xf>
    <xf numFmtId="0" fontId="5" fillId="4" borderId="22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3" fontId="5" fillId="2" borderId="12" xfId="1" applyNumberFormat="1" applyFont="1" applyFill="1" applyBorder="1" applyAlignment="1">
      <alignment horizontal="center" vertical="center" wrapText="1"/>
    </xf>
    <xf numFmtId="3" fontId="5" fillId="2" borderId="23" xfId="1" applyNumberFormat="1" applyFont="1" applyFill="1" applyBorder="1" applyAlignment="1">
      <alignment horizontal="center" vertical="center" wrapText="1"/>
    </xf>
    <xf numFmtId="3" fontId="5" fillId="2" borderId="8" xfId="1" applyNumberFormat="1" applyFont="1" applyFill="1" applyBorder="1" applyAlignment="1">
      <alignment horizontal="center" vertical="center" wrapText="1"/>
    </xf>
    <xf numFmtId="3" fontId="5" fillId="5" borderId="4" xfId="1" applyNumberFormat="1" applyFont="1" applyFill="1" applyBorder="1" applyAlignment="1">
      <alignment horizontal="center" vertical="center" wrapText="1"/>
    </xf>
    <xf numFmtId="3" fontId="5" fillId="6" borderId="2" xfId="1" applyNumberFormat="1" applyFont="1" applyFill="1" applyBorder="1" applyAlignment="1">
      <alignment horizontal="center" vertical="center" wrapText="1"/>
    </xf>
    <xf numFmtId="3" fontId="5" fillId="6" borderId="7" xfId="1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3" fontId="5" fillId="2" borderId="4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3" fontId="5" fillId="2" borderId="7" xfId="1" applyNumberFormat="1" applyFont="1" applyFill="1" applyBorder="1" applyAlignment="1">
      <alignment horizontal="center" vertical="center" wrapText="1"/>
    </xf>
    <xf numFmtId="3" fontId="5" fillId="5" borderId="2" xfId="1" applyNumberFormat="1" applyFont="1" applyFill="1" applyBorder="1" applyAlignment="1">
      <alignment horizontal="center" vertical="center" wrapText="1"/>
    </xf>
    <xf numFmtId="3" fontId="5" fillId="5" borderId="7" xfId="1" applyNumberFormat="1" applyFont="1" applyFill="1" applyBorder="1" applyAlignment="1">
      <alignment horizontal="center" vertical="center" wrapText="1"/>
    </xf>
    <xf numFmtId="3" fontId="5" fillId="5" borderId="24" xfId="1" applyNumberFormat="1" applyFont="1" applyFill="1" applyBorder="1" applyAlignment="1">
      <alignment horizontal="center" vertical="center" wrapText="1"/>
    </xf>
    <xf numFmtId="3" fontId="5" fillId="5" borderId="25" xfId="1" applyNumberFormat="1" applyFont="1" applyFill="1" applyBorder="1" applyAlignment="1">
      <alignment horizontal="center" vertical="center" wrapText="1"/>
    </xf>
    <xf numFmtId="3" fontId="5" fillId="5" borderId="26" xfId="1" applyNumberFormat="1" applyFont="1" applyFill="1" applyBorder="1" applyAlignment="1">
      <alignment horizontal="center" vertical="center" wrapText="1"/>
    </xf>
    <xf numFmtId="49" fontId="7" fillId="4" borderId="17" xfId="1" applyNumberFormat="1" applyFont="1" applyFill="1" applyBorder="1" applyAlignment="1">
      <alignment horizontal="center" vertical="center" wrapText="1"/>
    </xf>
    <xf numFmtId="3" fontId="5" fillId="4" borderId="9" xfId="1" applyNumberFormat="1" applyFont="1" applyFill="1" applyBorder="1" applyAlignment="1">
      <alignment horizontal="center" vertical="center" wrapText="1"/>
    </xf>
    <xf numFmtId="3" fontId="5" fillId="4" borderId="27" xfId="1" applyNumberFormat="1" applyFont="1" applyFill="1" applyBorder="1" applyAlignment="1">
      <alignment horizontal="center" vertical="center" wrapText="1"/>
    </xf>
    <xf numFmtId="3" fontId="5" fillId="4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3" fillId="2" borderId="0" xfId="1" applyFont="1" applyFill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5" fillId="4" borderId="16" xfId="1" applyFont="1" applyFill="1" applyBorder="1" applyAlignment="1">
      <alignment horizontal="center" vertical="center" wrapText="1"/>
    </xf>
    <xf numFmtId="0" fontId="5" fillId="4" borderId="20" xfId="1" applyFont="1" applyFill="1" applyBorder="1" applyAlignment="1">
      <alignment horizontal="center" vertical="center" wrapText="1"/>
    </xf>
    <xf numFmtId="0" fontId="5" fillId="4" borderId="17" xfId="1" applyFont="1" applyFill="1" applyBorder="1" applyAlignment="1">
      <alignment horizontal="center" vertical="center" wrapText="1"/>
    </xf>
    <xf numFmtId="0" fontId="5" fillId="4" borderId="18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justify" vertical="center" wrapText="1"/>
    </xf>
  </cellXfs>
  <cellStyles count="13">
    <cellStyle name="Normal" xfId="0" builtinId="0"/>
    <cellStyle name="Normal 2" xfId="1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3" xfId="3"/>
    <cellStyle name="Normal 4" xfId="5"/>
    <cellStyle name="Normal 5" xfId="7"/>
    <cellStyle name="Normal 6" xfId="9"/>
    <cellStyle name="Normal 7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ir%20Dados/Controle%20de%20&#205;ndices%20Di&#225;rios/RS%20e%2021%20Munic&#237;pios/TEMPLATE%20RS%20e%2021%20MUNIC&#205;PIOS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Vítimas"/>
      <sheetName val="Dados Gerais"/>
      <sheetName val="Dados Violência contra mulher"/>
      <sheetName val="Resumo"/>
      <sheetName val="Relatóri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7">
          <cell r="T27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showGridLines="0" tabSelected="1" topLeftCell="A8" workbookViewId="0">
      <selection activeCell="B50" sqref="B50:O51"/>
    </sheetView>
  </sheetViews>
  <sheetFormatPr defaultRowHeight="14.5"/>
  <cols>
    <col min="1" max="1" width="3.7265625" customWidth="1"/>
    <col min="2" max="2" width="14.81640625" customWidth="1"/>
    <col min="3" max="3" width="11.81640625" customWidth="1"/>
    <col min="4" max="4" width="11.26953125" customWidth="1"/>
    <col min="5" max="5" width="13.7265625" customWidth="1"/>
    <col min="6" max="6" width="10.1796875" customWidth="1"/>
    <col min="7" max="7" width="13.81640625" customWidth="1"/>
    <col min="8" max="9" width="11.26953125" customWidth="1"/>
    <col min="10" max="10" width="11" customWidth="1"/>
    <col min="11" max="11" width="11.81640625" customWidth="1"/>
    <col min="12" max="12" width="15" customWidth="1"/>
    <col min="13" max="14" width="16.26953125" customWidth="1"/>
  </cols>
  <sheetData>
    <row r="2" spans="1:16">
      <c r="A2" s="55" t="s">
        <v>12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1"/>
    </row>
    <row r="3" spans="1:16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>
      <c r="A4" s="55" t="s">
        <v>13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3"/>
    </row>
    <row r="5" spans="1:16" ht="15" thickBot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6" ht="52.5" thickBot="1">
      <c r="A6" s="5"/>
      <c r="B6" s="6" t="s">
        <v>14</v>
      </c>
      <c r="C6" s="7" t="s">
        <v>0</v>
      </c>
      <c r="D6" s="7" t="s">
        <v>15</v>
      </c>
      <c r="E6" s="7" t="s">
        <v>1</v>
      </c>
      <c r="F6" s="7" t="s">
        <v>16</v>
      </c>
      <c r="G6" s="7" t="s">
        <v>2</v>
      </c>
      <c r="H6" s="7" t="s">
        <v>3</v>
      </c>
      <c r="I6" s="7" t="s">
        <v>4</v>
      </c>
      <c r="J6" s="7" t="s">
        <v>5</v>
      </c>
      <c r="K6" s="7" t="s">
        <v>6</v>
      </c>
      <c r="L6" s="7" t="s">
        <v>7</v>
      </c>
      <c r="M6" s="7" t="s">
        <v>8</v>
      </c>
      <c r="N6" s="8" t="s">
        <v>9</v>
      </c>
      <c r="O6" s="5"/>
      <c r="P6" s="5"/>
    </row>
    <row r="7" spans="1:16">
      <c r="B7" s="9" t="s">
        <v>17</v>
      </c>
      <c r="C7" s="10">
        <v>203</v>
      </c>
      <c r="D7" s="10">
        <v>222</v>
      </c>
      <c r="E7" s="10">
        <v>8</v>
      </c>
      <c r="F7" s="10">
        <v>11716</v>
      </c>
      <c r="G7" s="10">
        <v>490</v>
      </c>
      <c r="H7" s="10">
        <v>1336</v>
      </c>
      <c r="I7" s="10">
        <v>6486</v>
      </c>
      <c r="J7" s="10">
        <v>1569</v>
      </c>
      <c r="K7" s="10">
        <v>1885</v>
      </c>
      <c r="L7" s="10">
        <v>506</v>
      </c>
      <c r="M7" s="10">
        <v>924</v>
      </c>
      <c r="N7" s="10">
        <v>807</v>
      </c>
    </row>
    <row r="8" spans="1:16">
      <c r="B8" s="11" t="s">
        <v>18</v>
      </c>
      <c r="C8" s="12">
        <v>183</v>
      </c>
      <c r="D8" s="12">
        <v>203</v>
      </c>
      <c r="E8" s="12">
        <v>5</v>
      </c>
      <c r="F8" s="12">
        <v>11140</v>
      </c>
      <c r="G8" s="12">
        <v>496</v>
      </c>
      <c r="H8" s="12">
        <v>1175</v>
      </c>
      <c r="I8" s="12">
        <v>5960</v>
      </c>
      <c r="J8" s="12">
        <v>1426</v>
      </c>
      <c r="K8" s="12">
        <v>1689</v>
      </c>
      <c r="L8" s="12">
        <v>562</v>
      </c>
      <c r="M8" s="12">
        <v>885</v>
      </c>
      <c r="N8" s="13">
        <v>745</v>
      </c>
    </row>
    <row r="9" spans="1:16">
      <c r="B9" s="14" t="s">
        <v>19</v>
      </c>
      <c r="C9" s="15">
        <v>217</v>
      </c>
      <c r="D9" s="15">
        <v>241</v>
      </c>
      <c r="E9" s="15">
        <v>8</v>
      </c>
      <c r="F9" s="15">
        <v>11842</v>
      </c>
      <c r="G9" s="15">
        <v>522</v>
      </c>
      <c r="H9" s="15">
        <v>1353</v>
      </c>
      <c r="I9" s="15">
        <v>6205</v>
      </c>
      <c r="J9" s="15">
        <v>1639</v>
      </c>
      <c r="K9" s="15">
        <v>1848</v>
      </c>
      <c r="L9" s="15">
        <v>601</v>
      </c>
      <c r="M9" s="15">
        <v>922</v>
      </c>
      <c r="N9" s="16">
        <v>984</v>
      </c>
    </row>
    <row r="10" spans="1:16">
      <c r="B10" s="11" t="s">
        <v>20</v>
      </c>
      <c r="C10" s="12">
        <v>191</v>
      </c>
      <c r="D10" s="12">
        <v>211</v>
      </c>
      <c r="E10" s="12">
        <v>13</v>
      </c>
      <c r="F10" s="12">
        <v>11496</v>
      </c>
      <c r="G10" s="12">
        <v>501</v>
      </c>
      <c r="H10" s="12">
        <v>1271</v>
      </c>
      <c r="I10" s="12">
        <v>6227</v>
      </c>
      <c r="J10" s="12">
        <v>1489</v>
      </c>
      <c r="K10" s="12">
        <v>1679</v>
      </c>
      <c r="L10" s="12">
        <v>579</v>
      </c>
      <c r="M10" s="12">
        <v>1123</v>
      </c>
      <c r="N10" s="13">
        <v>1043</v>
      </c>
    </row>
    <row r="11" spans="1:16">
      <c r="B11" s="14" t="s">
        <v>21</v>
      </c>
      <c r="C11" s="15">
        <v>149</v>
      </c>
      <c r="D11" s="15">
        <v>166</v>
      </c>
      <c r="E11" s="15">
        <v>8</v>
      </c>
      <c r="F11" s="15">
        <v>11308</v>
      </c>
      <c r="G11" s="15">
        <v>517</v>
      </c>
      <c r="H11" s="15">
        <v>1153</v>
      </c>
      <c r="I11" s="15">
        <v>6121</v>
      </c>
      <c r="J11" s="15">
        <v>1274</v>
      </c>
      <c r="K11" s="15">
        <v>1736</v>
      </c>
      <c r="L11" s="15">
        <v>584</v>
      </c>
      <c r="M11" s="15">
        <v>1043</v>
      </c>
      <c r="N11" s="16">
        <v>1035</v>
      </c>
    </row>
    <row r="12" spans="1:16">
      <c r="B12" s="11" t="s">
        <v>22</v>
      </c>
      <c r="C12" s="12">
        <v>168</v>
      </c>
      <c r="D12" s="12">
        <v>191</v>
      </c>
      <c r="E12" s="12">
        <v>9</v>
      </c>
      <c r="F12" s="12">
        <v>11555</v>
      </c>
      <c r="G12" s="12">
        <v>540</v>
      </c>
      <c r="H12" s="12">
        <v>1213</v>
      </c>
      <c r="I12" s="12">
        <v>6204</v>
      </c>
      <c r="J12" s="12">
        <v>1368</v>
      </c>
      <c r="K12" s="12">
        <v>1676</v>
      </c>
      <c r="L12" s="12">
        <v>561</v>
      </c>
      <c r="M12" s="12">
        <v>1036</v>
      </c>
      <c r="N12" s="13">
        <v>1077</v>
      </c>
    </row>
    <row r="13" spans="1:16">
      <c r="B13" s="14" t="s">
        <v>23</v>
      </c>
      <c r="C13" s="15">
        <v>154</v>
      </c>
      <c r="D13" s="15">
        <v>168</v>
      </c>
      <c r="E13" s="15">
        <v>7</v>
      </c>
      <c r="F13" s="15">
        <v>12153</v>
      </c>
      <c r="G13" s="15">
        <v>580</v>
      </c>
      <c r="H13" s="15">
        <v>1186</v>
      </c>
      <c r="I13" s="15">
        <v>6326</v>
      </c>
      <c r="J13" s="15">
        <v>1293</v>
      </c>
      <c r="K13" s="15">
        <v>1753</v>
      </c>
      <c r="L13" s="15">
        <v>534</v>
      </c>
      <c r="M13" s="15">
        <v>995</v>
      </c>
      <c r="N13" s="16">
        <v>1048</v>
      </c>
    </row>
    <row r="14" spans="1:16">
      <c r="B14" s="11" t="s">
        <v>24</v>
      </c>
      <c r="C14" s="12">
        <v>177</v>
      </c>
      <c r="D14" s="12">
        <v>194</v>
      </c>
      <c r="E14" s="12">
        <v>8</v>
      </c>
      <c r="F14" s="12">
        <v>12086</v>
      </c>
      <c r="G14" s="12">
        <v>527</v>
      </c>
      <c r="H14" s="12">
        <v>1188</v>
      </c>
      <c r="I14" s="12">
        <v>6382</v>
      </c>
      <c r="J14" s="12">
        <v>1281</v>
      </c>
      <c r="K14" s="12">
        <v>1807</v>
      </c>
      <c r="L14" s="12">
        <v>544</v>
      </c>
      <c r="M14" s="12">
        <v>1024</v>
      </c>
      <c r="N14" s="13">
        <v>1006</v>
      </c>
    </row>
    <row r="15" spans="1:16">
      <c r="B15" s="14" t="s">
        <v>25</v>
      </c>
      <c r="C15" s="15">
        <v>162</v>
      </c>
      <c r="D15" s="15">
        <v>180</v>
      </c>
      <c r="E15" s="15">
        <v>3</v>
      </c>
      <c r="F15" s="15">
        <v>10628</v>
      </c>
      <c r="G15" s="15">
        <v>480</v>
      </c>
      <c r="H15" s="15">
        <v>1237</v>
      </c>
      <c r="I15" s="15">
        <v>5664</v>
      </c>
      <c r="J15" s="15">
        <v>1201</v>
      </c>
      <c r="K15" s="15">
        <v>1488</v>
      </c>
      <c r="L15" s="15">
        <v>500</v>
      </c>
      <c r="M15" s="15">
        <v>924</v>
      </c>
      <c r="N15" s="16">
        <v>902</v>
      </c>
    </row>
    <row r="16" spans="1:16" ht="15" thickBot="1">
      <c r="B16" s="11" t="s">
        <v>26</v>
      </c>
      <c r="C16" s="12">
        <v>150</v>
      </c>
      <c r="D16" s="12">
        <v>158</v>
      </c>
      <c r="E16" s="12">
        <v>3</v>
      </c>
      <c r="F16" s="12">
        <v>10162</v>
      </c>
      <c r="G16" s="12">
        <v>405</v>
      </c>
      <c r="H16" s="12">
        <v>1218</v>
      </c>
      <c r="I16" s="12">
        <v>6023</v>
      </c>
      <c r="J16" s="12">
        <v>1350</v>
      </c>
      <c r="K16" s="12">
        <v>1400</v>
      </c>
      <c r="L16" s="12">
        <v>462</v>
      </c>
      <c r="M16" s="12">
        <v>733</v>
      </c>
      <c r="N16" s="13">
        <v>929</v>
      </c>
    </row>
    <row r="17" spans="2:15" hidden="1">
      <c r="B17" s="14" t="s">
        <v>27</v>
      </c>
      <c r="C17" s="15" t="e">
        <f t="shared" ref="C10:C18" ca="1" si="0">INDIRECT(RIGHT($B17,3)&amp;"!B511")</f>
        <v>#REF!</v>
      </c>
      <c r="D17" s="15" t="e">
        <f t="shared" ref="D7:D17" ca="1" si="1">INDIRECT(RIGHT($B17,3)&amp;"!C511")</f>
        <v>#REF!</v>
      </c>
      <c r="E17" s="15" t="e">
        <f t="shared" ref="E7:E17" ca="1" si="2">INDIRECT(RIGHT($B17,3)&amp;"!D511")</f>
        <v>#REF!</v>
      </c>
      <c r="F17" s="15" t="e">
        <f t="shared" ref="F7:F17" ca="1" si="3">INDIRECT(RIGHT($B17,3)&amp;"!E511")</f>
        <v>#REF!</v>
      </c>
      <c r="G17" s="15" t="e">
        <f t="shared" ref="G7:G17" ca="1" si="4">INDIRECT(RIGHT($B17,3)&amp;"!F511")</f>
        <v>#REF!</v>
      </c>
      <c r="H17" s="15" t="e">
        <f t="shared" ref="H7:H17" ca="1" si="5">INDIRECT(RIGHT($B17,3)&amp;"!G511")</f>
        <v>#REF!</v>
      </c>
      <c r="I17" s="15" t="e">
        <f t="shared" ref="I7:I17" ca="1" si="6">INDIRECT(RIGHT($B17,3)&amp;"!H511")</f>
        <v>#REF!</v>
      </c>
      <c r="J17" s="15" t="e">
        <f t="shared" ref="J7:J17" ca="1" si="7">INDIRECT(RIGHT($B17,3)&amp;"!i511")</f>
        <v>#REF!</v>
      </c>
      <c r="K17" s="15" t="e">
        <f t="shared" ref="K7:K17" ca="1" si="8">INDIRECT(RIGHT($B17,3)&amp;"!J511")</f>
        <v>#REF!</v>
      </c>
      <c r="L17" s="15" t="e">
        <f t="shared" ref="L7:L17" ca="1" si="9">INDIRECT(RIGHT($B17,3)&amp;"!K511")</f>
        <v>#REF!</v>
      </c>
      <c r="M17" s="15" t="e">
        <f t="shared" ref="M7:M17" ca="1" si="10">INDIRECT(RIGHT($B17,3)&amp;"!L511")</f>
        <v>#REF!</v>
      </c>
      <c r="N17" s="16" t="e">
        <f t="shared" ref="N7:N17" ca="1" si="11">INDIRECT(RIGHT($B17,3)&amp;"!M511")</f>
        <v>#REF!</v>
      </c>
    </row>
    <row r="18" spans="2:15" ht="15" hidden="1" thickBot="1">
      <c r="B18" s="17" t="s">
        <v>28</v>
      </c>
      <c r="C18" s="18" t="e">
        <f t="shared" ca="1" si="0"/>
        <v>#REF!</v>
      </c>
      <c r="D18" s="18" t="e">
        <f ca="1">INDIRECT(RIGHT($B18,3)&amp;"!C511")</f>
        <v>#REF!</v>
      </c>
      <c r="E18" s="18" t="e">
        <f ca="1">INDIRECT(RIGHT($B18,3)&amp;"!D511")</f>
        <v>#REF!</v>
      </c>
      <c r="F18" s="18" t="e">
        <f ca="1">INDIRECT(RIGHT($B18,3)&amp;"!E511")</f>
        <v>#REF!</v>
      </c>
      <c r="G18" s="18" t="e">
        <f ca="1">INDIRECT(RIGHT($B18,3)&amp;"!F511")</f>
        <v>#REF!</v>
      </c>
      <c r="H18" s="18" t="e">
        <f ca="1">INDIRECT(RIGHT($B18,3)&amp;"!G511")</f>
        <v>#REF!</v>
      </c>
      <c r="I18" s="18" t="e">
        <f ca="1">INDIRECT(RIGHT($B18,3)&amp;"!H511")</f>
        <v>#REF!</v>
      </c>
      <c r="J18" s="18" t="e">
        <f ca="1">INDIRECT(RIGHT($B18,3)&amp;"!i511")</f>
        <v>#REF!</v>
      </c>
      <c r="K18" s="18" t="e">
        <f ca="1">INDIRECT(RIGHT($B18,3)&amp;"!J511")</f>
        <v>#REF!</v>
      </c>
      <c r="L18" s="18" t="e">
        <f ca="1">INDIRECT(RIGHT($B18,3)&amp;"!K511")</f>
        <v>#REF!</v>
      </c>
      <c r="M18" s="18" t="e">
        <f ca="1">INDIRECT(RIGHT($B18,3)&amp;"!L511")</f>
        <v>#REF!</v>
      </c>
      <c r="N18" s="19" t="e">
        <f ca="1">INDIRECT(RIGHT($B18,3)&amp;"!M511")</f>
        <v>#REF!</v>
      </c>
    </row>
    <row r="19" spans="2:15" ht="15" thickBot="1">
      <c r="B19" s="20" t="s">
        <v>11</v>
      </c>
      <c r="C19" s="21">
        <f>SUM(C7:C16)</f>
        <v>1754</v>
      </c>
      <c r="D19" s="21">
        <f t="shared" ref="D19:N19" si="12">SUM(D7:D16)</f>
        <v>1934</v>
      </c>
      <c r="E19" s="21">
        <f t="shared" si="12"/>
        <v>72</v>
      </c>
      <c r="F19" s="21">
        <f t="shared" si="12"/>
        <v>114086</v>
      </c>
      <c r="G19" s="21">
        <f t="shared" si="12"/>
        <v>5058</v>
      </c>
      <c r="H19" s="21">
        <f t="shared" si="12"/>
        <v>12330</v>
      </c>
      <c r="I19" s="21">
        <f t="shared" si="12"/>
        <v>61598</v>
      </c>
      <c r="J19" s="21">
        <f t="shared" si="12"/>
        <v>13890</v>
      </c>
      <c r="K19" s="21">
        <f t="shared" si="12"/>
        <v>16961</v>
      </c>
      <c r="L19" s="21">
        <f t="shared" si="12"/>
        <v>5433</v>
      </c>
      <c r="M19" s="21">
        <f t="shared" si="12"/>
        <v>9609</v>
      </c>
      <c r="N19" s="21">
        <f t="shared" si="12"/>
        <v>9576</v>
      </c>
    </row>
    <row r="20" spans="2:15">
      <c r="B20" s="56" t="s">
        <v>40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22"/>
      <c r="N20" s="23"/>
    </row>
    <row r="21" spans="2:1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2:15">
      <c r="B22" s="25" t="s">
        <v>29</v>
      </c>
      <c r="C22" s="25"/>
      <c r="D22" s="25"/>
      <c r="E22" s="25"/>
      <c r="F22" s="25"/>
      <c r="G22" s="25"/>
      <c r="H22" s="25"/>
      <c r="I22" s="25"/>
      <c r="J22" s="26"/>
    </row>
    <row r="25" spans="2:15" ht="15" thickBot="1"/>
    <row r="26" spans="2:15" ht="36.5" customHeight="1" thickBot="1">
      <c r="B26" s="58" t="s">
        <v>14</v>
      </c>
      <c r="C26" s="60" t="s">
        <v>30</v>
      </c>
      <c r="D26" s="61"/>
      <c r="E26" s="62"/>
      <c r="G26" s="58" t="s">
        <v>14</v>
      </c>
      <c r="H26" s="60" t="s">
        <v>31</v>
      </c>
      <c r="I26" s="61"/>
      <c r="J26" s="62"/>
      <c r="L26" s="58" t="s">
        <v>14</v>
      </c>
      <c r="M26" s="60" t="s">
        <v>32</v>
      </c>
      <c r="N26" s="61"/>
      <c r="O26" s="62"/>
    </row>
    <row r="27" spans="2:15" ht="26.5" thickBot="1">
      <c r="B27" s="59"/>
      <c r="C27" s="27" t="s">
        <v>16</v>
      </c>
      <c r="D27" s="28" t="s">
        <v>33</v>
      </c>
      <c r="E27" s="29" t="s">
        <v>34</v>
      </c>
      <c r="G27" s="59"/>
      <c r="H27" s="27" t="s">
        <v>16</v>
      </c>
      <c r="I27" s="28" t="s">
        <v>33</v>
      </c>
      <c r="J27" s="29" t="s">
        <v>34</v>
      </c>
      <c r="L27" s="59"/>
      <c r="M27" s="27" t="s">
        <v>35</v>
      </c>
      <c r="N27" s="28" t="s">
        <v>36</v>
      </c>
      <c r="O27" s="29" t="s">
        <v>34</v>
      </c>
    </row>
    <row r="28" spans="2:15">
      <c r="B28" s="9" t="s">
        <v>17</v>
      </c>
      <c r="C28" s="30">
        <v>7</v>
      </c>
      <c r="D28" s="31">
        <v>3</v>
      </c>
      <c r="E28" s="32">
        <v>10</v>
      </c>
      <c r="G28" s="9" t="s">
        <v>17</v>
      </c>
      <c r="H28" s="30">
        <v>497</v>
      </c>
      <c r="I28" s="31">
        <v>399</v>
      </c>
      <c r="J28" s="32">
        <v>896</v>
      </c>
      <c r="L28" s="9" t="s">
        <v>17</v>
      </c>
      <c r="M28" s="30">
        <v>28</v>
      </c>
      <c r="N28" s="31">
        <v>221</v>
      </c>
      <c r="O28" s="32">
        <v>249</v>
      </c>
    </row>
    <row r="29" spans="2:15">
      <c r="B29" s="11" t="s">
        <v>18</v>
      </c>
      <c r="C29" s="33">
        <v>14</v>
      </c>
      <c r="D29" s="34">
        <v>5</v>
      </c>
      <c r="E29" s="35">
        <v>19</v>
      </c>
      <c r="F29" s="36"/>
      <c r="G29" s="11" t="s">
        <v>18</v>
      </c>
      <c r="H29" s="33">
        <v>535</v>
      </c>
      <c r="I29" s="34">
        <v>368</v>
      </c>
      <c r="J29" s="35">
        <v>903</v>
      </c>
      <c r="K29" s="36"/>
      <c r="L29" s="11" t="s">
        <v>18</v>
      </c>
      <c r="M29" s="33">
        <v>16</v>
      </c>
      <c r="N29" s="34">
        <v>219</v>
      </c>
      <c r="O29" s="35">
        <v>235</v>
      </c>
    </row>
    <row r="30" spans="2:15">
      <c r="B30" s="14" t="s">
        <v>19</v>
      </c>
      <c r="C30" s="37">
        <v>8</v>
      </c>
      <c r="D30" s="38">
        <v>7</v>
      </c>
      <c r="E30" s="39">
        <v>15</v>
      </c>
      <c r="F30" s="36"/>
      <c r="G30" s="14" t="s">
        <v>19</v>
      </c>
      <c r="H30" s="37">
        <v>497</v>
      </c>
      <c r="I30" s="38">
        <v>430</v>
      </c>
      <c r="J30" s="39">
        <v>927</v>
      </c>
      <c r="K30" s="36"/>
      <c r="L30" s="14" t="s">
        <v>19</v>
      </c>
      <c r="M30" s="37">
        <v>21</v>
      </c>
      <c r="N30" s="38">
        <v>248</v>
      </c>
      <c r="O30" s="39">
        <v>269</v>
      </c>
    </row>
    <row r="31" spans="2:15">
      <c r="B31" s="11" t="s">
        <v>20</v>
      </c>
      <c r="C31" s="33">
        <v>1</v>
      </c>
      <c r="D31" s="40">
        <v>3</v>
      </c>
      <c r="E31" s="41">
        <v>4</v>
      </c>
      <c r="G31" s="11" t="s">
        <v>20</v>
      </c>
      <c r="H31" s="33">
        <v>519</v>
      </c>
      <c r="I31" s="40">
        <v>392</v>
      </c>
      <c r="J31" s="41">
        <v>911</v>
      </c>
      <c r="L31" s="11" t="s">
        <v>20</v>
      </c>
      <c r="M31" s="33">
        <v>49</v>
      </c>
      <c r="N31" s="40">
        <v>231</v>
      </c>
      <c r="O31" s="41">
        <v>280</v>
      </c>
    </row>
    <row r="32" spans="2:15">
      <c r="B32" s="14" t="s">
        <v>21</v>
      </c>
      <c r="C32" s="37">
        <v>14</v>
      </c>
      <c r="D32" s="38">
        <v>10</v>
      </c>
      <c r="E32" s="39">
        <v>24</v>
      </c>
      <c r="G32" s="14" t="s">
        <v>21</v>
      </c>
      <c r="H32" s="37">
        <v>509</v>
      </c>
      <c r="I32" s="38">
        <v>365</v>
      </c>
      <c r="J32" s="39">
        <v>874</v>
      </c>
      <c r="L32" s="14" t="s">
        <v>21</v>
      </c>
      <c r="M32" s="37">
        <v>45</v>
      </c>
      <c r="N32" s="38">
        <v>241</v>
      </c>
      <c r="O32" s="39">
        <v>286</v>
      </c>
    </row>
    <row r="33" spans="2:15">
      <c r="B33" s="11" t="s">
        <v>22</v>
      </c>
      <c r="C33" s="33">
        <v>4</v>
      </c>
      <c r="D33" s="40">
        <v>4</v>
      </c>
      <c r="E33" s="41">
        <v>8</v>
      </c>
      <c r="G33" s="11" t="s">
        <v>22</v>
      </c>
      <c r="H33" s="33">
        <v>520</v>
      </c>
      <c r="I33" s="40">
        <v>426</v>
      </c>
      <c r="J33" s="41">
        <v>946</v>
      </c>
      <c r="L33" s="11" t="s">
        <v>22</v>
      </c>
      <c r="M33" s="33">
        <v>39</v>
      </c>
      <c r="N33" s="40">
        <v>243</v>
      </c>
      <c r="O33" s="41">
        <v>282</v>
      </c>
    </row>
    <row r="34" spans="2:15">
      <c r="B34" s="14" t="s">
        <v>23</v>
      </c>
      <c r="C34" s="37">
        <v>10</v>
      </c>
      <c r="D34" s="38">
        <v>11</v>
      </c>
      <c r="E34" s="39">
        <v>21</v>
      </c>
      <c r="G34" s="14" t="s">
        <v>23</v>
      </c>
      <c r="H34" s="37">
        <v>614</v>
      </c>
      <c r="I34" s="38">
        <v>392</v>
      </c>
      <c r="J34" s="39">
        <v>1006</v>
      </c>
      <c r="L34" s="14" t="s">
        <v>23</v>
      </c>
      <c r="M34" s="37">
        <v>46</v>
      </c>
      <c r="N34" s="38">
        <v>245</v>
      </c>
      <c r="O34" s="39">
        <v>291</v>
      </c>
    </row>
    <row r="35" spans="2:15">
      <c r="B35" s="11" t="s">
        <v>24</v>
      </c>
      <c r="C35" s="33">
        <v>13</v>
      </c>
      <c r="D35" s="40">
        <v>5</v>
      </c>
      <c r="E35" s="41">
        <v>18</v>
      </c>
      <c r="G35" s="11" t="s">
        <v>24</v>
      </c>
      <c r="H35" s="33">
        <v>548</v>
      </c>
      <c r="I35" s="40">
        <v>365</v>
      </c>
      <c r="J35" s="41">
        <v>913</v>
      </c>
      <c r="L35" s="11" t="s">
        <v>24</v>
      </c>
      <c r="M35" s="33">
        <v>44</v>
      </c>
      <c r="N35" s="40">
        <v>255</v>
      </c>
      <c r="O35" s="41">
        <v>299</v>
      </c>
    </row>
    <row r="36" spans="2:15">
      <c r="B36" s="14" t="s">
        <v>25</v>
      </c>
      <c r="C36" s="37">
        <v>11</v>
      </c>
      <c r="D36" s="38">
        <v>6</v>
      </c>
      <c r="E36" s="39">
        <v>17</v>
      </c>
      <c r="G36" s="14" t="s">
        <v>25</v>
      </c>
      <c r="H36" s="37">
        <v>552</v>
      </c>
      <c r="I36" s="38">
        <v>300</v>
      </c>
      <c r="J36" s="39">
        <v>852</v>
      </c>
      <c r="L36" s="14" t="s">
        <v>25</v>
      </c>
      <c r="M36" s="37">
        <v>30</v>
      </c>
      <c r="N36" s="38">
        <v>174</v>
      </c>
      <c r="O36" s="39">
        <v>204</v>
      </c>
    </row>
    <row r="37" spans="2:15" ht="15" thickBot="1">
      <c r="B37" s="11" t="s">
        <v>26</v>
      </c>
      <c r="C37" s="33">
        <v>8</v>
      </c>
      <c r="D37" s="40">
        <v>7</v>
      </c>
      <c r="E37" s="41">
        <v>15</v>
      </c>
      <c r="G37" s="11" t="s">
        <v>26</v>
      </c>
      <c r="H37" s="33">
        <v>462</v>
      </c>
      <c r="I37" s="40">
        <v>372</v>
      </c>
      <c r="J37" s="41">
        <v>834</v>
      </c>
      <c r="L37" s="11" t="s">
        <v>26</v>
      </c>
      <c r="M37" s="33">
        <v>44</v>
      </c>
      <c r="N37" s="40">
        <v>236</v>
      </c>
      <c r="O37" s="41">
        <v>280</v>
      </c>
    </row>
    <row r="38" spans="2:15" hidden="1">
      <c r="B38" s="14" t="s">
        <v>27</v>
      </c>
      <c r="C38" s="37">
        <f>[1]Relatório!$AD$27</f>
        <v>0</v>
      </c>
      <c r="D38" s="38">
        <f>[1]Relatório!$AD$28</f>
        <v>0</v>
      </c>
      <c r="E38" s="39">
        <f t="shared" ref="E28:E39" si="13">SUM(C38:D38)</f>
        <v>0</v>
      </c>
      <c r="G38" s="14" t="s">
        <v>27</v>
      </c>
      <c r="H38" s="37">
        <f>[1]Relatório!$AD$29</f>
        <v>0</v>
      </c>
      <c r="I38" s="38">
        <f>[1]Relatório!$AD$30</f>
        <v>0</v>
      </c>
      <c r="J38" s="39">
        <f t="shared" ref="J28:J39" si="14">SUM(H38:I38)</f>
        <v>0</v>
      </c>
      <c r="L38" s="14" t="s">
        <v>27</v>
      </c>
      <c r="M38" s="37">
        <f>[1]Relatório!$AD$31</f>
        <v>0</v>
      </c>
      <c r="N38" s="38">
        <f>[1]Relatório!$AD$32</f>
        <v>0</v>
      </c>
      <c r="O38" s="39">
        <f t="shared" ref="O28:O39" si="15">SUM(M38:N38)</f>
        <v>0</v>
      </c>
    </row>
    <row r="39" spans="2:15" ht="15" hidden="1" thickBot="1">
      <c r="B39" s="17" t="s">
        <v>28</v>
      </c>
      <c r="C39" s="42">
        <f>[1]Relatório!$AE$27</f>
        <v>0</v>
      </c>
      <c r="D39" s="43">
        <f>[1]Relatório!$AE$28</f>
        <v>0</v>
      </c>
      <c r="E39" s="44">
        <f t="shared" si="13"/>
        <v>0</v>
      </c>
      <c r="G39" s="17" t="s">
        <v>28</v>
      </c>
      <c r="H39" s="42">
        <f>[1]Relatório!$AE$29</f>
        <v>0</v>
      </c>
      <c r="I39" s="43">
        <f>[1]Relatório!$AE$30</f>
        <v>0</v>
      </c>
      <c r="J39" s="44">
        <f t="shared" si="14"/>
        <v>0</v>
      </c>
      <c r="L39" s="17" t="s">
        <v>28</v>
      </c>
      <c r="M39" s="42">
        <f>[1]Relatório!$AE$31</f>
        <v>0</v>
      </c>
      <c r="N39" s="43">
        <f>[1]Relatório!$AE$32</f>
        <v>0</v>
      </c>
      <c r="O39" s="44">
        <f t="shared" si="15"/>
        <v>0</v>
      </c>
    </row>
    <row r="40" spans="2:15" ht="15" thickBot="1">
      <c r="B40" s="45" t="s">
        <v>11</v>
      </c>
      <c r="C40" s="46">
        <f>SUM(C28:C39)</f>
        <v>90</v>
      </c>
      <c r="D40" s="47">
        <f>SUM(D28:D39)</f>
        <v>61</v>
      </c>
      <c r="E40" s="48">
        <f>SUM(C40:D40)</f>
        <v>151</v>
      </c>
      <c r="G40" s="45" t="s">
        <v>11</v>
      </c>
      <c r="H40" s="46">
        <f>SUM(H28:H39)</f>
        <v>5253</v>
      </c>
      <c r="I40" s="47">
        <f>SUM(I28:I39)</f>
        <v>3809</v>
      </c>
      <c r="J40" s="48">
        <f>SUM(H40:I40)</f>
        <v>9062</v>
      </c>
      <c r="L40" s="45" t="s">
        <v>11</v>
      </c>
      <c r="M40" s="46">
        <f>SUM(M28:M39)</f>
        <v>362</v>
      </c>
      <c r="N40" s="47">
        <f>SUM(N28:N39)</f>
        <v>2313</v>
      </c>
      <c r="O40" s="48">
        <f>SUM(M40:N40)</f>
        <v>2675</v>
      </c>
    </row>
    <row r="42" spans="2:15">
      <c r="B42" s="53" t="s">
        <v>37</v>
      </c>
      <c r="C42" s="53"/>
      <c r="D42" s="53"/>
      <c r="E42" s="53"/>
      <c r="F42" s="49"/>
      <c r="G42" s="54" t="s">
        <v>38</v>
      </c>
      <c r="H42" s="54"/>
      <c r="I42" s="54"/>
      <c r="J42" s="54"/>
      <c r="K42" s="50"/>
      <c r="L42" s="53" t="s">
        <v>39</v>
      </c>
      <c r="M42" s="53"/>
      <c r="N42" s="53"/>
      <c r="O42" s="53"/>
    </row>
    <row r="43" spans="2:15">
      <c r="B43" s="53"/>
      <c r="C43" s="53"/>
      <c r="D43" s="53"/>
      <c r="E43" s="53"/>
      <c r="F43" s="49"/>
      <c r="G43" s="54"/>
      <c r="H43" s="54"/>
      <c r="I43" s="54"/>
      <c r="J43" s="54"/>
      <c r="K43" s="50"/>
      <c r="L43" s="53"/>
      <c r="M43" s="53"/>
      <c r="N43" s="53"/>
      <c r="O43" s="53"/>
    </row>
    <row r="44" spans="2:15">
      <c r="B44" s="53"/>
      <c r="C44" s="53"/>
      <c r="D44" s="53"/>
      <c r="E44" s="53"/>
      <c r="F44" s="49"/>
      <c r="G44" s="54"/>
      <c r="H44" s="54"/>
      <c r="I44" s="54"/>
      <c r="J44" s="54"/>
      <c r="K44" s="50"/>
      <c r="L44" s="53"/>
      <c r="M44" s="53"/>
      <c r="N44" s="53"/>
      <c r="O44" s="53"/>
    </row>
    <row r="45" spans="2:15">
      <c r="B45" s="53"/>
      <c r="C45" s="53"/>
      <c r="D45" s="53"/>
      <c r="E45" s="53"/>
      <c r="F45" s="49"/>
      <c r="G45" s="54"/>
      <c r="H45" s="54"/>
      <c r="I45" s="54"/>
      <c r="J45" s="54"/>
      <c r="K45" s="50"/>
      <c r="L45" s="53"/>
      <c r="M45" s="53"/>
      <c r="N45" s="53"/>
      <c r="O45" s="53"/>
    </row>
    <row r="46" spans="2:15">
      <c r="B46" s="53"/>
      <c r="C46" s="53"/>
      <c r="D46" s="53"/>
      <c r="E46" s="53"/>
      <c r="F46" s="49"/>
      <c r="G46" s="54"/>
      <c r="H46" s="54"/>
      <c r="I46" s="54"/>
      <c r="J46" s="54"/>
      <c r="K46" s="50"/>
      <c r="L46" s="51"/>
      <c r="M46" s="51"/>
      <c r="N46" s="51"/>
      <c r="O46" s="51"/>
    </row>
    <row r="47" spans="2:15">
      <c r="B47" s="53"/>
      <c r="C47" s="53"/>
      <c r="D47" s="53"/>
      <c r="E47" s="53"/>
      <c r="G47" s="54"/>
      <c r="H47" s="54"/>
      <c r="I47" s="54"/>
      <c r="J47" s="54"/>
      <c r="K47" s="50"/>
      <c r="L47" s="51"/>
      <c r="M47" s="51"/>
      <c r="N47" s="51"/>
      <c r="O47" s="51"/>
    </row>
    <row r="48" spans="2:15">
      <c r="G48" s="54"/>
      <c r="H48" s="54"/>
      <c r="I48" s="54"/>
      <c r="J48" s="54"/>
      <c r="K48" s="50"/>
      <c r="L48" s="51"/>
      <c r="M48" s="51"/>
      <c r="N48" s="51"/>
      <c r="O48" s="51"/>
    </row>
    <row r="49" spans="2:15">
      <c r="G49" s="52"/>
      <c r="H49" s="52"/>
      <c r="I49" s="52"/>
      <c r="J49" s="52"/>
      <c r="K49" s="50"/>
      <c r="L49" s="51"/>
      <c r="M49" s="51"/>
      <c r="N49" s="51"/>
      <c r="O49" s="51"/>
    </row>
    <row r="50" spans="2:15">
      <c r="B50" s="63" t="s">
        <v>10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</row>
    <row r="51" spans="2:15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</row>
  </sheetData>
  <mergeCells count="13">
    <mergeCell ref="B42:E47"/>
    <mergeCell ref="G42:J48"/>
    <mergeCell ref="L42:O45"/>
    <mergeCell ref="B50:O51"/>
    <mergeCell ref="A2:N2"/>
    <mergeCell ref="A4:N4"/>
    <mergeCell ref="B20:L20"/>
    <mergeCell ref="B26:B27"/>
    <mergeCell ref="C26:E26"/>
    <mergeCell ref="G26:G27"/>
    <mergeCell ref="H26:J26"/>
    <mergeCell ref="L26:L27"/>
    <mergeCell ref="M26:O2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GERAL</vt:lpstr>
    </vt:vector>
  </TitlesOfParts>
  <Company>BM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user</cp:lastModifiedBy>
  <dcterms:created xsi:type="dcterms:W3CDTF">2018-06-04T12:29:58Z</dcterms:created>
  <dcterms:modified xsi:type="dcterms:W3CDTF">2018-11-05T11:57:42Z</dcterms:modified>
</cp:coreProperties>
</file>